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000" windowHeight="9735" tabRatio="776" firstSheet="1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5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4" l="1"/>
  <c r="C56" i="4"/>
  <c r="T56" i="4" s="1"/>
  <c r="T47" i="4"/>
  <c r="T43" i="4"/>
  <c r="T39" i="4"/>
  <c r="U38" i="4"/>
  <c r="U37" i="4"/>
  <c r="U36" i="4"/>
  <c r="U35" i="4"/>
  <c r="U34" i="4"/>
  <c r="T34" i="4"/>
  <c r="H34" i="4"/>
  <c r="U33" i="4"/>
  <c r="T33" i="4"/>
  <c r="H33" i="4"/>
  <c r="U32" i="4"/>
  <c r="T32" i="4"/>
  <c r="H32" i="4"/>
  <c r="U31" i="4"/>
  <c r="H31" i="4"/>
  <c r="T30" i="4"/>
  <c r="D52" i="4"/>
  <c r="C30" i="4"/>
  <c r="H30" i="4" s="1"/>
  <c r="U29" i="4"/>
  <c r="U28" i="4"/>
  <c r="U27" i="4"/>
  <c r="T27" i="4"/>
  <c r="H27" i="4"/>
  <c r="D27" i="4"/>
  <c r="C27" i="4"/>
  <c r="U26" i="4"/>
  <c r="U25" i="4"/>
  <c r="U24" i="4"/>
  <c r="T24" i="4"/>
  <c r="H24" i="4"/>
  <c r="U30" i="4" l="1"/>
  <c r="C52" i="4"/>
  <c r="T52" i="4" s="1"/>
  <c r="H35" i="4" l="1"/>
  <c r="T35" i="4"/>
  <c r="B15" i="2" l="1"/>
  <c r="C24" i="2" s="1"/>
  <c r="C12" i="2"/>
  <c r="C5" i="2"/>
  <c r="G6" i="3"/>
  <c r="H12" i="3"/>
  <c r="G15" i="3"/>
  <c r="F4" i="4"/>
  <c r="G11" i="4"/>
  <c r="F14" i="4"/>
  <c r="W15" i="5"/>
  <c r="X12" i="5"/>
  <c r="X6" i="5"/>
  <c r="A5" i="6"/>
  <c r="A12" i="6"/>
  <c r="A15" i="6"/>
  <c r="C23" i="2" l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<sst xmlns="http://schemas.openxmlformats.org/spreadsheetml/2006/main" count="524" uniqueCount="339">
  <si>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</si>
  <si>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</si>
  <si>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</si>
  <si>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</si>
  <si>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</si>
  <si>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</si>
  <si>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</si>
  <si>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</si>
  <si>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</si>
  <si>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</si>
  <si>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</si>
  <si>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</si>
  <si>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</si>
  <si>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</si>
  <si>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</si>
  <si>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</si>
  <si>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Обеспечение хозяйственной деятельности АО "УЭС"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</si>
  <si>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</si>
  <si>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</si>
  <si>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</si>
  <si>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</si>
  <si>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</si>
  <si>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</si>
  <si>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</si>
  <si>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</si>
  <si>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г. Учалы, ул. Энергетиков, 1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</si>
  <si>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</si>
  <si>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</si>
  <si>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</si>
  <si>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</si>
  <si>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</si>
  <si>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</si>
  <si>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</si>
  <si>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</si>
  <si>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</si>
  <si>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</si>
  <si>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</si>
  <si>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</si>
  <si>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</si>
  <si>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</si>
  <si>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</si>
  <si>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</si>
  <si>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</si>
  <si>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</si>
  <si>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</si>
  <si>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</si>
  <si>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</si>
  <si>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</si>
  <si>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</si>
  <si>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</si>
  <si>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</si>
  <si>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</si>
  <si>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</si>
  <si>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</si>
  <si>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</si>
  <si>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</si>
  <si>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</si>
  <si>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</si>
  <si>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</si>
  <si>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</si>
  <si>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</si>
  <si>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</si>
  <si>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</si>
  <si>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</si>
  <si>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</si>
  <si>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</si>
  <si>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</si>
  <si>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</si>
  <si>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</si>
  <si>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</si>
  <si>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</si>
  <si>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</si>
  <si>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</si>
  <si>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</si>
  <si>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</si>
  <si>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</si>
  <si>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</si>
  <si>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</si>
  <si>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</si>
  <si>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</si>
  <si>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</si>
  <si>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</si>
  <si>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</si>
  <si>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</si>
  <si>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</si>
  <si>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</si>
  <si>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</si>
  <si>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</si>
  <si>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</si>
  <si>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</si>
  <si>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</si>
  <si>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</si>
  <si>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</si>
  <si>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</si>
  <si>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</si>
  <si>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</si>
  <si>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</si>
  <si>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</si>
  <si>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</si>
  <si>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</si>
  <si>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</si>
  <si>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</si>
  <si>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</si>
  <si>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</si>
  <si>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</si>
  <si>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</si>
  <si>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</si>
  <si>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</si>
  <si>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</si>
  <si>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</si>
  <si>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</si>
  <si>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</si>
  <si>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</si>
  <si>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</si>
  <si>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2.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</si>
  <si>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</si>
  <si>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</si>
  <si>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</si>
  <si>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</si>
  <si>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материалов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</si>
  <si>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</si>
  <si>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</si>
  <si>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</si>
  <si>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</si>
  <si>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материалов</t>
  </si>
  <si>
    <t>3.3.</t>
  </si>
  <si>
    <t>Монтажные работы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</si>
  <si>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</si>
  <si>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</si>
  <si>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</si>
  <si>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</si>
  <si>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</si>
  <si>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</si>
  <si>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</si>
  <si>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</si>
  <si>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>Комплексное опробование оборудования</t>
  </si>
  <si>
    <t>4.2.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</si>
  <si>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</si>
  <si>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</si>
  <si>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</si>
  <si>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</si>
  <si>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</si>
  <si>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</si>
  <si>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</si>
  <si>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</si>
  <si>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</si>
  <si>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</si>
  <si>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</si>
  <si>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</si>
  <si>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</si>
  <si>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</si>
  <si>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</si>
  <si>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</si>
  <si>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</si>
  <si>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</si>
  <si>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</si>
  <si>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</si>
  <si>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</si>
  <si>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</si>
  <si>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</si>
  <si>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</si>
  <si>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</si>
  <si>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</si>
  <si>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</si>
  <si>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</si>
  <si>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</si>
  <si>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</si>
  <si>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</si>
  <si>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</si>
  <si>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</si>
  <si>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</si>
  <si>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</si>
  <si>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</si>
  <si>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</si>
  <si>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</si>
  <si>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</si>
  <si>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</si>
  <si>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</si>
  <si>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</si>
  <si>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</si>
  <si>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</si>
  <si>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</si>
  <si>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</si>
  <si>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</si>
  <si>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</si>
  <si>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</si>
  <si>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</si>
  <si>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</si>
  <si>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</si>
  <si>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</si>
  <si>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</si>
  <si>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</si>
  <si>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</si>
  <si>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</si>
  <si>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</si>
  <si>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</si>
  <si>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</si>
  <si>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</si>
  <si>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</si>
  <si>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</si>
  <si>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</si>
  <si>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</si>
  <si>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</si>
  <si>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</si>
  <si>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</si>
  <si>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</si>
  <si>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</si>
  <si>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</si>
  <si>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</si>
  <si>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</si>
  <si>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</si>
  <si>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</si>
  <si>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</si>
  <si>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</si>
  <si>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</si>
  <si>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</si>
  <si>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</si>
  <si>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</si>
  <si>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</si>
  <si>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</si>
  <si>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</si>
  <si>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</si>
  <si>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</si>
  <si>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</si>
  <si>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</si>
  <si>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</si>
  <si>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</si>
  <si>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</si>
  <si>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</si>
  <si>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</si>
  <si>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</si>
  <si>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</si>
  <si>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</si>
  <si>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</si>
  <si>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</si>
  <si>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</si>
  <si>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</si>
  <si>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</si>
  <si>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</si>
  <si>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</si>
  <si>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</si>
  <si>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</si>
  <si>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</si>
  <si>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</si>
  <si>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</si>
  <si>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</si>
  <si>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</si>
  <si>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</si>
  <si>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</si>
  <si>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</si>
  <si>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</si>
  <si>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</si>
  <si>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</si>
  <si>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</si>
  <si>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</si>
  <si>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</si>
  <si>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</si>
  <si>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</si>
  <si>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</si>
  <si>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</si>
  <si>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</si>
  <si>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</si>
  <si>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</si>
  <si>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</si>
  <si>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</si>
  <si>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</si>
  <si>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</si>
  <si>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</si>
  <si>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</si>
  <si>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</si>
  <si>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</si>
  <si>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</si>
  <si>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</si>
  <si>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</si>
  <si>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</si>
  <si>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</si>
  <si>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</si>
  <si>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г. Учалы, ул. Энергетиков, 1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</si>
  <si>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</si>
  <si>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</si>
  <si>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</si>
  <si>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</si>
  <si>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</si>
  <si>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</si>
  <si>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</si>
  <si>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</si>
  <si>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</si>
  <si>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</si>
  <si>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</si>
  <si>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</si>
  <si>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</si>
  <si>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</si>
  <si>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</si>
  <si>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</si>
  <si>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</si>
  <si>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</si>
  <si>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</si>
  <si>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</si>
  <si>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</si>
  <si>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</si>
  <si>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</si>
  <si>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</si>
  <si>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</si>
  <si>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</si>
  <si>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</si>
  <si>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</si>
  <si>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</si>
  <si>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</si>
  <si>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</si>
  <si>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</si>
  <si>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</si>
  <si>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</si>
  <si>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</si>
  <si>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</si>
  <si>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</si>
  <si>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</si>
  <si>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</si>
  <si>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</si>
  <si>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</si>
  <si>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</si>
  <si>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</si>
  <si>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</si>
  <si>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</si>
  <si>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</si>
  <si>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1.2.4.1 Реконструкция прочих объектов основных средств</t>
  </si>
  <si>
    <t>1. Разработка рабочей документации                                                                                                         2. Закупка материалов 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                                      4. Ввод в эксплуатацию</t>
  </si>
  <si>
    <t>Реконструкция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</si>
  <si>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</si>
  <si>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M_UES_E1</t>
  </si>
  <si>
    <t>Реконструкция зданий и сооружений РП-2 кровля</t>
  </si>
  <si>
    <t>Год раскрытия информации: 2021 год</t>
  </si>
  <si>
    <t>нд</t>
  </si>
  <si>
    <t>0,411 с НДС</t>
  </si>
  <si>
    <t>Год 2022</t>
  </si>
  <si>
    <t>Год (N+1)</t>
  </si>
  <si>
    <t>Год (N+2)</t>
  </si>
  <si>
    <t>Сметная стоимость проекта в ценах 2021 года с НДС, млн. руб.</t>
  </si>
  <si>
    <t xml:space="preserve">АО "Учалинские электрические сети" </t>
  </si>
  <si>
    <t>0,411 млн.руб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</si>
</sst>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dd/mm/yy"/>
    <numFmt numFmtId="167" formatCode="#,##0.0"/>
    <numFmt numFmtId="168" formatCode="#,##0.00;\-#,##0.00;#,&quot;-&quot;"/>
    <numFmt numFmtId="169" formatCode="#,##0.000_ ;\-#,##0.000\ 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/>
    <xf numFmtId="166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top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10" fillId="0" borderId="1" xfId="0" applyFont="1" applyBorder="1" applyAlignment="1">
      <alignment horizontal="left" vertical="top" wrapText="1"/>
    </xf>
    <xf numFmtId="49" fontId="25" fillId="0" borderId="1" xfId="1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24" fillId="0" borderId="8" xfId="2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9" zoomScaleNormal="100" workbookViewId="0">
      <selection activeCell="C41" sqref="A41:C49"/>
    </sheetView>
  </sheetViews>
  <sheetFormatPr defaultRowHeight="15" x14ac:dyDescent="0.25"/>
  <cols>
    <col min="1" max="1" width="6.140625"/>
    <col min="2" max="2" width="52.28515625"/>
    <col min="3" max="3" width="89.42578125"/>
    <col min="4" max="4" width="11.42578125"/>
    <col min="5" max="5" width="13.85546875"/>
    <col min="6" max="6" width="35.5703125"/>
    <col min="7" max="7" width="19.42578125"/>
    <col min="8" max="8" width="25"/>
    <col min="9" max="9" width="15.85546875"/>
    <col min="10" max="1025" width="8.710937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2"/>
      <c r="C5" s="112" t="s">
        <v>330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8" t="s">
        <v>5</v>
      </c>
      <c r="B10" s="128"/>
      <c r="C10" s="12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8" t="s">
        <v>6</v>
      </c>
      <c r="B13" s="128"/>
      <c r="C13" s="12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7" t="s">
        <v>329</v>
      </c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0" t="s">
        <v>8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5.7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s="29" customFormat="1" ht="51.75" customHeight="1" x14ac:dyDescent="0.2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s="29" customFormat="1" ht="51.75" customHeight="1" x14ac:dyDescent="0.2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s="29" customFormat="1" ht="101.25" customHeight="1" x14ac:dyDescent="0.2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29"/>
      <c r="B39" s="129"/>
      <c r="C39" s="1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9" customHeight="1" x14ac:dyDescent="0.25">
      <c r="A40" s="21" t="s">
        <v>50</v>
      </c>
      <c r="B40" s="25" t="s">
        <v>51</v>
      </c>
      <c r="C40" s="31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331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331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55.25" customHeight="1" x14ac:dyDescent="0.25">
      <c r="A43" s="21" t="s">
        <v>56</v>
      </c>
      <c r="B43" s="25" t="s">
        <v>57</v>
      </c>
      <c r="C43" s="18" t="s">
        <v>331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9" customHeight="1" x14ac:dyDescent="0.25">
      <c r="A44" s="21" t="s">
        <v>58</v>
      </c>
      <c r="B44" s="25" t="s">
        <v>59</v>
      </c>
      <c r="C44" s="18" t="s">
        <v>331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331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29"/>
      <c r="B47" s="129"/>
      <c r="C47" s="1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327</v>
      </c>
      <c r="C48" s="33" t="s">
        <v>332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33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1" zoomScale="70" zoomScaleNormal="100" zoomScaleSheetLayoutView="70" workbookViewId="0">
      <selection activeCell="C22" sqref="C22:C30"/>
    </sheetView>
  </sheetViews>
  <sheetFormatPr defaultRowHeight="15" x14ac:dyDescent="0.25"/>
  <cols>
    <col min="1" max="1" width="6.140625"/>
    <col min="2" max="2" width="52.28515625"/>
    <col min="3" max="3" width="96"/>
    <col min="4" max="4" width="13.85546875"/>
    <col min="5" max="5" width="35.5703125"/>
    <col min="6" max="6" width="19.42578125"/>
    <col min="7" max="7" width="25"/>
    <col min="8" max="8" width="15.85546875"/>
    <col min="9" max="1025" width="8.710937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12"/>
      <c r="C5" s="112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6"/>
      <c r="B8" s="126"/>
      <c r="C8" s="12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8" t="s">
        <v>5</v>
      </c>
      <c r="B10" s="128"/>
      <c r="C10" s="12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6"/>
      <c r="B11" s="126"/>
      <c r="C11" s="12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0"/>
      <c r="C12" s="110" t="str">
        <f>'1. паспорт местоположение'!C12</f>
        <v>M_UES_E1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8" t="s">
        <v>6</v>
      </c>
      <c r="B13" s="128"/>
      <c r="C13" s="12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1"/>
      <c r="B14" s="131"/>
      <c r="C14" s="13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27" t="str">
        <f>'1. паспорт местоположение'!B15</f>
        <v>Реконструкция зданий и сооружений РП-2 кровля</v>
      </c>
      <c r="C15" s="12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1"/>
      <c r="B17" s="131"/>
      <c r="C17" s="13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0" t="s">
        <v>67</v>
      </c>
      <c r="B18" s="130"/>
      <c r="C18" s="13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33.75" customHeight="1" x14ac:dyDescent="0.25">
      <c r="A22" s="21" t="s">
        <v>12</v>
      </c>
      <c r="B22" s="35" t="s">
        <v>68</v>
      </c>
      <c r="C22" s="36" t="s">
        <v>16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tr">
        <f>B15</f>
        <v>Реконструкция зданий и сооружений РП-2 кровля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tr">
        <f>B15</f>
        <v>Реконструкция зданий и сооружений РП-2 кровля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338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102.75" customHeight="1" x14ac:dyDescent="0.25">
      <c r="A26" s="21" t="s">
        <v>23</v>
      </c>
      <c r="B26" s="23" t="s">
        <v>72</v>
      </c>
      <c r="C26" s="105" t="s">
        <v>325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2.75" customHeight="1" x14ac:dyDescent="0.25">
      <c r="A27" s="21" t="s">
        <v>26</v>
      </c>
      <c r="B27" s="23" t="s">
        <v>73</v>
      </c>
      <c r="C27" s="36" t="s">
        <v>16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75</v>
      </c>
      <c r="C29" s="18">
        <v>2026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6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55" zoomScaleNormal="100" zoomScaleSheetLayoutView="55" workbookViewId="0">
      <selection activeCell="C38" sqref="C38:D53"/>
    </sheetView>
  </sheetViews>
  <sheetFormatPr defaultRowHeight="15" x14ac:dyDescent="0.25"/>
  <cols>
    <col min="1" max="1" width="8.7109375"/>
    <col min="2" max="2" width="36.85546875"/>
    <col min="3" max="3" width="12.7109375"/>
    <col min="4" max="4" width="15.140625" customWidth="1"/>
    <col min="5" max="5" width="18.7109375" customWidth="1"/>
    <col min="6" max="6" width="14.5703125" customWidth="1"/>
    <col min="7" max="7" width="13.28515625"/>
    <col min="8" max="8" width="15.28515625"/>
    <col min="9" max="10" width="17.85546875"/>
    <col min="11" max="11" width="63.42578125"/>
    <col min="12" max="12" width="31.42578125"/>
    <col min="13" max="252" width="8.7109375"/>
    <col min="253" max="253" width="36.85546875"/>
    <col min="254" max="254" width="8.7109375"/>
    <col min="255" max="255" width="12.5703125"/>
    <col min="256" max="257" width="0" hidden="1"/>
    <col min="258" max="258" width="17.85546875"/>
    <col min="259" max="259" width="63.42578125"/>
    <col min="260" max="263" width="8.7109375"/>
    <col min="264" max="264" width="14.28515625"/>
    <col min="265" max="508" width="8.7109375"/>
    <col min="509" max="509" width="36.85546875"/>
    <col min="510" max="510" width="8.7109375"/>
    <col min="511" max="511" width="12.5703125"/>
    <col min="512" max="513" width="0" hidden="1"/>
    <col min="514" max="514" width="17.85546875"/>
    <col min="515" max="515" width="63.42578125"/>
    <col min="516" max="519" width="8.7109375"/>
    <col min="520" max="520" width="14.28515625"/>
    <col min="521" max="764" width="8.7109375"/>
    <col min="765" max="765" width="36.85546875"/>
    <col min="766" max="766" width="8.7109375"/>
    <col min="767" max="767" width="12.5703125"/>
    <col min="768" max="769" width="0" hidden="1"/>
    <col min="770" max="770" width="17.85546875"/>
    <col min="771" max="771" width="63.42578125"/>
    <col min="772" max="775" width="8.7109375"/>
    <col min="776" max="776" width="14.28515625"/>
    <col min="777" max="1020" width="8.7109375"/>
    <col min="1021" max="1021" width="36.85546875"/>
    <col min="1022" max="1022" width="8.7109375"/>
    <col min="1023" max="1023" width="12.5703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G6" s="112" t="str">
        <f>'1. паспорт местоположение'!C5</f>
        <v>Год раскрытия информации: 2021 год</v>
      </c>
      <c r="K6" s="4"/>
    </row>
    <row r="7" spans="1:44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44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44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44" ht="18.75" x14ac:dyDescent="0.25">
      <c r="B12" s="110"/>
      <c r="C12" s="110"/>
      <c r="D12" s="110"/>
      <c r="E12" s="110"/>
      <c r="F12" s="110"/>
      <c r="G12" s="110"/>
      <c r="H12" s="110" t="str">
        <f>'1. паспорт местоположение'!C12</f>
        <v>M_UES_E1</v>
      </c>
      <c r="I12" s="110"/>
      <c r="J12" s="110"/>
      <c r="K12" s="110"/>
      <c r="L12" s="110"/>
    </row>
    <row r="13" spans="1:4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44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44" ht="18.75" x14ac:dyDescent="0.25">
      <c r="B15" s="109"/>
      <c r="C15" s="109"/>
      <c r="D15" s="109"/>
      <c r="E15" s="109"/>
      <c r="F15" s="109"/>
      <c r="G15" s="109" t="str">
        <f>'1. паспорт местоположение'!B15</f>
        <v>Реконструкция зданий и сооружений РП-2 кровля</v>
      </c>
      <c r="I15" s="109"/>
      <c r="J15" s="109"/>
      <c r="K15" s="109"/>
      <c r="L15" s="109"/>
    </row>
    <row r="16" spans="1:44" ht="15.75" customHeight="1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ht="15.75" customHeight="1" x14ac:dyDescent="0.25">
      <c r="L17" s="37"/>
    </row>
    <row r="18" spans="1:12" ht="15.75" customHeight="1" x14ac:dyDescent="0.25">
      <c r="K18" s="38"/>
    </row>
    <row r="19" spans="1:12" ht="15.75" customHeight="1" x14ac:dyDescent="0.25">
      <c r="A19" s="132" t="s">
        <v>77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33" t="s">
        <v>78</v>
      </c>
      <c r="B21" s="133" t="s">
        <v>79</v>
      </c>
      <c r="C21" s="134" t="s">
        <v>80</v>
      </c>
      <c r="D21" s="134"/>
      <c r="E21" s="134"/>
      <c r="F21" s="134"/>
      <c r="G21" s="134"/>
      <c r="H21" s="134"/>
      <c r="I21" s="133" t="s">
        <v>81</v>
      </c>
      <c r="J21" s="133" t="s">
        <v>82</v>
      </c>
      <c r="K21" s="133" t="s">
        <v>83</v>
      </c>
      <c r="L21" s="133" t="s">
        <v>84</v>
      </c>
    </row>
    <row r="22" spans="1:12" ht="58.5" customHeight="1" x14ac:dyDescent="0.25">
      <c r="A22" s="133"/>
      <c r="B22" s="133"/>
      <c r="C22" s="135" t="s">
        <v>85</v>
      </c>
      <c r="D22" s="135"/>
      <c r="E22" s="42"/>
      <c r="F22" s="43"/>
      <c r="G22" s="135" t="s">
        <v>86</v>
      </c>
      <c r="H22" s="135"/>
      <c r="I22" s="133"/>
      <c r="J22" s="133"/>
      <c r="K22" s="133"/>
      <c r="L22" s="133"/>
    </row>
    <row r="23" spans="1:12" ht="31.5" x14ac:dyDescent="0.25">
      <c r="A23" s="133"/>
      <c r="B23" s="133"/>
      <c r="C23" s="44" t="s">
        <v>87</v>
      </c>
      <c r="D23" s="44" t="s">
        <v>88</v>
      </c>
      <c r="E23" s="44" t="s">
        <v>87</v>
      </c>
      <c r="F23" s="44" t="s">
        <v>88</v>
      </c>
      <c r="G23" s="44" t="s">
        <v>87</v>
      </c>
      <c r="H23" s="44" t="s">
        <v>88</v>
      </c>
      <c r="I23" s="133"/>
      <c r="J23" s="133"/>
      <c r="K23" s="133"/>
      <c r="L23" s="133"/>
    </row>
    <row r="24" spans="1:12" ht="15.75" x14ac:dyDescent="0.25">
      <c r="A24" s="41">
        <v>1</v>
      </c>
      <c r="B24" s="4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0.75" customHeight="1" x14ac:dyDescent="0.25">
      <c r="A25" s="44">
        <v>1</v>
      </c>
      <c r="B25" s="45" t="s">
        <v>89</v>
      </c>
      <c r="C25" s="46"/>
      <c r="D25" s="46"/>
      <c r="E25" s="46"/>
      <c r="F25" s="107"/>
      <c r="G25" s="46"/>
      <c r="H25" s="46"/>
      <c r="I25" s="47"/>
      <c r="J25" s="47"/>
      <c r="K25" s="48"/>
      <c r="L25" s="49"/>
    </row>
    <row r="26" spans="1:12" ht="21.75" customHeight="1" x14ac:dyDescent="0.25">
      <c r="A26" s="44" t="s">
        <v>90</v>
      </c>
      <c r="B26" s="50" t="s">
        <v>91</v>
      </c>
      <c r="C26" s="51"/>
      <c r="D26" s="51"/>
      <c r="E26" s="47"/>
      <c r="F26" s="47"/>
      <c r="G26" s="47"/>
      <c r="H26" s="47"/>
      <c r="I26" s="47"/>
      <c r="J26" s="47"/>
      <c r="K26" s="48"/>
      <c r="L26" s="48"/>
    </row>
    <row r="27" spans="1:12" s="52" customFormat="1" ht="39" customHeight="1" x14ac:dyDescent="0.25">
      <c r="A27" s="44" t="s">
        <v>92</v>
      </c>
      <c r="B27" s="50" t="s">
        <v>93</v>
      </c>
      <c r="C27" s="51"/>
      <c r="D27" s="51"/>
      <c r="E27" s="47"/>
      <c r="F27" s="47"/>
      <c r="G27" s="47"/>
      <c r="H27" s="47"/>
      <c r="I27" s="47"/>
      <c r="J27" s="47"/>
      <c r="K27" s="48"/>
      <c r="L27" s="48"/>
    </row>
    <row r="28" spans="1:12" s="52" customFormat="1" ht="70.5" customHeight="1" x14ac:dyDescent="0.25">
      <c r="A28" s="44" t="s">
        <v>94</v>
      </c>
      <c r="B28" s="50" t="s">
        <v>95</v>
      </c>
      <c r="C28" s="51"/>
      <c r="D28" s="51"/>
      <c r="E28" s="47"/>
      <c r="F28" s="47"/>
      <c r="G28" s="47"/>
      <c r="H28" s="47"/>
      <c r="I28" s="47"/>
      <c r="J28" s="47"/>
      <c r="K28" s="48"/>
      <c r="L28" s="48"/>
    </row>
    <row r="29" spans="1:12" s="52" customFormat="1" ht="54" customHeight="1" x14ac:dyDescent="0.25">
      <c r="A29" s="44" t="s">
        <v>96</v>
      </c>
      <c r="B29" s="50" t="s">
        <v>97</v>
      </c>
      <c r="C29" s="51"/>
      <c r="D29" s="51"/>
      <c r="E29" s="47"/>
      <c r="F29" s="47"/>
      <c r="G29" s="47"/>
      <c r="H29" s="47"/>
      <c r="I29" s="47"/>
      <c r="J29" s="47"/>
      <c r="K29" s="48"/>
      <c r="L29" s="48"/>
    </row>
    <row r="30" spans="1:12" ht="42" customHeight="1" x14ac:dyDescent="0.25">
      <c r="A30" s="44" t="s">
        <v>98</v>
      </c>
      <c r="B30" s="50" t="s">
        <v>99</v>
      </c>
      <c r="C30" s="51"/>
      <c r="D30" s="51"/>
      <c r="E30" s="47"/>
      <c r="F30" s="47"/>
      <c r="G30" s="47"/>
      <c r="H30" s="47"/>
      <c r="I30" s="47"/>
      <c r="J30" s="47"/>
      <c r="K30" s="47"/>
      <c r="L30" s="47"/>
    </row>
    <row r="31" spans="1:12" ht="37.5" customHeight="1" x14ac:dyDescent="0.25">
      <c r="A31" s="44" t="s">
        <v>100</v>
      </c>
      <c r="B31" s="53" t="s">
        <v>101</v>
      </c>
      <c r="C31" s="51"/>
      <c r="D31" s="51"/>
      <c r="E31" s="47"/>
      <c r="F31" s="47"/>
      <c r="G31" s="47"/>
      <c r="H31" s="47"/>
      <c r="I31" s="47"/>
      <c r="J31" s="47"/>
      <c r="K31" s="47"/>
      <c r="L31" s="47"/>
    </row>
    <row r="32" spans="1:12" ht="31.5" x14ac:dyDescent="0.25">
      <c r="A32" s="44" t="s">
        <v>102</v>
      </c>
      <c r="B32" s="53" t="s">
        <v>103</v>
      </c>
      <c r="C32" s="51"/>
      <c r="D32" s="51"/>
      <c r="E32" s="47"/>
      <c r="F32" s="47"/>
      <c r="G32" s="47"/>
      <c r="H32" s="47"/>
      <c r="I32" s="47"/>
      <c r="J32" s="47"/>
      <c r="K32" s="47"/>
      <c r="L32" s="47"/>
    </row>
    <row r="33" spans="1:12" ht="37.5" customHeight="1" x14ac:dyDescent="0.25">
      <c r="A33" s="44" t="s">
        <v>104</v>
      </c>
      <c r="B33" s="53" t="s">
        <v>105</v>
      </c>
      <c r="C33" s="51"/>
      <c r="D33" s="51"/>
      <c r="E33" s="47"/>
      <c r="F33" s="47"/>
      <c r="G33" s="47"/>
      <c r="H33" s="47"/>
      <c r="I33" s="47"/>
      <c r="J33" s="47"/>
      <c r="K33" s="47"/>
      <c r="L33" s="47"/>
    </row>
    <row r="34" spans="1:12" ht="47.25" customHeight="1" x14ac:dyDescent="0.25">
      <c r="A34" s="44" t="s">
        <v>106</v>
      </c>
      <c r="B34" s="53" t="s">
        <v>107</v>
      </c>
      <c r="C34" s="51"/>
      <c r="D34" s="51"/>
      <c r="E34" s="47"/>
      <c r="F34" s="47"/>
      <c r="G34" s="47"/>
      <c r="H34" s="47"/>
      <c r="I34" s="47"/>
      <c r="J34" s="47"/>
      <c r="K34" s="47"/>
      <c r="L34" s="47"/>
    </row>
    <row r="35" spans="1:12" ht="49.5" customHeight="1" x14ac:dyDescent="0.25">
      <c r="A35" s="44" t="s">
        <v>108</v>
      </c>
      <c r="B35" s="53" t="s">
        <v>109</v>
      </c>
      <c r="C35" s="51"/>
      <c r="D35" s="51"/>
      <c r="E35" s="47"/>
      <c r="F35" s="47"/>
      <c r="G35" s="47"/>
      <c r="H35" s="47"/>
      <c r="I35" s="47"/>
      <c r="J35" s="47"/>
      <c r="K35" s="47"/>
      <c r="L35" s="47"/>
    </row>
    <row r="36" spans="1:12" ht="37.5" customHeight="1" x14ac:dyDescent="0.25">
      <c r="A36" s="44" t="s">
        <v>110</v>
      </c>
      <c r="B36" s="53" t="s">
        <v>111</v>
      </c>
      <c r="C36" s="51"/>
      <c r="D36" s="51"/>
      <c r="E36" s="47"/>
      <c r="F36" s="47"/>
      <c r="G36" s="47"/>
      <c r="H36" s="47"/>
      <c r="I36" s="47"/>
      <c r="J36" s="47"/>
      <c r="K36" s="47"/>
      <c r="L36" s="47"/>
    </row>
    <row r="37" spans="1:12" ht="15.75" x14ac:dyDescent="0.25">
      <c r="A37" s="44" t="s">
        <v>112</v>
      </c>
      <c r="B37" s="53" t="s">
        <v>113</v>
      </c>
      <c r="C37" s="46"/>
      <c r="D37" s="46"/>
      <c r="E37" s="47"/>
      <c r="F37" s="47"/>
      <c r="G37" s="46"/>
      <c r="H37" s="46"/>
      <c r="I37" s="47"/>
      <c r="J37" s="47"/>
      <c r="K37" s="48"/>
      <c r="L37" s="48"/>
    </row>
    <row r="38" spans="1:12" ht="15.75" x14ac:dyDescent="0.25">
      <c r="A38" s="44" t="s">
        <v>114</v>
      </c>
      <c r="B38" s="45" t="s">
        <v>115</v>
      </c>
      <c r="C38" s="115">
        <v>2022</v>
      </c>
      <c r="D38" s="115">
        <v>2022</v>
      </c>
      <c r="E38" s="46"/>
      <c r="F38" s="107"/>
      <c r="G38" s="46"/>
      <c r="H38" s="46"/>
      <c r="I38" s="47"/>
      <c r="J38" s="47"/>
      <c r="K38" s="48"/>
      <c r="L38" s="48"/>
    </row>
    <row r="39" spans="1:12" ht="63" customHeight="1" x14ac:dyDescent="0.25">
      <c r="A39" s="44" t="s">
        <v>116</v>
      </c>
      <c r="B39" s="53" t="s">
        <v>117</v>
      </c>
      <c r="C39" s="115">
        <v>2022</v>
      </c>
      <c r="D39" s="115">
        <v>2022</v>
      </c>
      <c r="E39" s="48"/>
      <c r="F39" s="48"/>
      <c r="G39" s="54"/>
      <c r="H39" s="55"/>
      <c r="I39" s="47"/>
      <c r="J39" s="47"/>
      <c r="K39" s="48"/>
      <c r="L39" s="48"/>
    </row>
    <row r="40" spans="1:12" ht="33.75" customHeight="1" x14ac:dyDescent="0.25">
      <c r="A40" s="44" t="s">
        <v>118</v>
      </c>
      <c r="B40" s="56" t="s">
        <v>119</v>
      </c>
      <c r="C40" s="116" t="s">
        <v>331</v>
      </c>
      <c r="D40" s="116" t="s">
        <v>331</v>
      </c>
      <c r="E40" s="46"/>
      <c r="F40" s="107"/>
      <c r="G40" s="46"/>
      <c r="H40" s="46"/>
      <c r="I40" s="47"/>
      <c r="J40" s="47"/>
      <c r="K40" s="48"/>
      <c r="L40" s="48"/>
    </row>
    <row r="41" spans="1:12" ht="63" customHeight="1" x14ac:dyDescent="0.25">
      <c r="A41" s="44">
        <v>3</v>
      </c>
      <c r="B41" s="45" t="s">
        <v>120</v>
      </c>
      <c r="C41" s="115">
        <v>2022</v>
      </c>
      <c r="D41" s="115">
        <v>2022</v>
      </c>
      <c r="E41" s="46"/>
      <c r="F41" s="107"/>
      <c r="G41" s="46"/>
      <c r="H41" s="46"/>
      <c r="I41" s="47"/>
      <c r="J41" s="47"/>
      <c r="K41" s="48"/>
      <c r="L41" s="108"/>
    </row>
    <row r="42" spans="1:12" ht="58.5" customHeight="1" x14ac:dyDescent="0.25">
      <c r="A42" s="44" t="s">
        <v>121</v>
      </c>
      <c r="B42" s="53" t="s">
        <v>122</v>
      </c>
      <c r="C42" s="115">
        <v>2022</v>
      </c>
      <c r="D42" s="115">
        <v>2022</v>
      </c>
      <c r="E42" s="48"/>
      <c r="F42" s="48"/>
      <c r="G42" s="54"/>
      <c r="H42" s="55"/>
      <c r="I42" s="48"/>
      <c r="J42" s="48"/>
      <c r="K42" s="48"/>
      <c r="L42" s="48"/>
    </row>
    <row r="43" spans="1:12" ht="34.5" customHeight="1" x14ac:dyDescent="0.25">
      <c r="A43" s="44" t="s">
        <v>123</v>
      </c>
      <c r="B43" s="53" t="s">
        <v>124</v>
      </c>
      <c r="C43" s="115" t="s">
        <v>331</v>
      </c>
      <c r="D43" s="115" t="s">
        <v>331</v>
      </c>
      <c r="E43" s="48"/>
      <c r="F43" s="48"/>
      <c r="G43" s="54"/>
      <c r="H43" s="54"/>
      <c r="I43" s="47"/>
      <c r="J43" s="47"/>
      <c r="K43" s="48"/>
      <c r="L43" s="48"/>
    </row>
    <row r="44" spans="1:12" ht="24.75" customHeight="1" x14ac:dyDescent="0.25">
      <c r="A44" s="44" t="s">
        <v>125</v>
      </c>
      <c r="B44" s="53" t="s">
        <v>126</v>
      </c>
      <c r="C44" s="115" t="s">
        <v>331</v>
      </c>
      <c r="D44" s="115" t="s">
        <v>331</v>
      </c>
      <c r="E44" s="48"/>
      <c r="F44" s="48"/>
      <c r="G44" s="54"/>
      <c r="H44" s="55"/>
      <c r="I44" s="48"/>
      <c r="J44" s="48"/>
      <c r="K44" s="48"/>
      <c r="L44" s="48"/>
    </row>
    <row r="45" spans="1:12" ht="90.75" customHeight="1" x14ac:dyDescent="0.25">
      <c r="A45" s="44" t="s">
        <v>127</v>
      </c>
      <c r="B45" s="53" t="s">
        <v>128</v>
      </c>
      <c r="C45" s="115" t="s">
        <v>331</v>
      </c>
      <c r="D45" s="115" t="s">
        <v>331</v>
      </c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4" t="s">
        <v>129</v>
      </c>
      <c r="B46" s="53" t="s">
        <v>130</v>
      </c>
      <c r="C46" s="115" t="s">
        <v>331</v>
      </c>
      <c r="D46" s="115" t="s">
        <v>331</v>
      </c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4" t="s">
        <v>131</v>
      </c>
      <c r="B47" s="53" t="s">
        <v>132</v>
      </c>
      <c r="C47" s="115">
        <v>2022</v>
      </c>
      <c r="D47" s="115">
        <v>2022</v>
      </c>
      <c r="E47" s="54"/>
      <c r="F47" s="54"/>
      <c r="G47" s="54"/>
      <c r="H47" s="54"/>
      <c r="I47" s="54"/>
      <c r="J47" s="54"/>
      <c r="K47" s="54"/>
      <c r="L47" s="54"/>
    </row>
    <row r="48" spans="1:12" ht="37.5" customHeight="1" x14ac:dyDescent="0.25">
      <c r="A48" s="44">
        <v>4</v>
      </c>
      <c r="B48" s="45" t="s">
        <v>133</v>
      </c>
      <c r="C48" s="115">
        <v>2022</v>
      </c>
      <c r="D48" s="115">
        <v>2022</v>
      </c>
      <c r="E48" s="48"/>
      <c r="F48" s="48"/>
      <c r="G48" s="46"/>
      <c r="H48" s="46"/>
      <c r="I48" s="48"/>
      <c r="J48" s="48"/>
      <c r="K48" s="48"/>
      <c r="L48" s="48"/>
    </row>
    <row r="49" spans="1:12" ht="35.25" customHeight="1" x14ac:dyDescent="0.25">
      <c r="A49" s="44" t="s">
        <v>134</v>
      </c>
      <c r="B49" s="53" t="s">
        <v>135</v>
      </c>
      <c r="C49" s="115">
        <v>2022</v>
      </c>
      <c r="D49" s="115">
        <v>2022</v>
      </c>
      <c r="E49" s="54"/>
      <c r="F49" s="54"/>
      <c r="G49" s="54"/>
      <c r="H49" s="54"/>
      <c r="I49" s="54"/>
      <c r="J49" s="54"/>
      <c r="K49" s="54"/>
      <c r="L49" s="54"/>
    </row>
    <row r="50" spans="1:12" ht="86.25" customHeight="1" x14ac:dyDescent="0.25">
      <c r="A50" s="44" t="s">
        <v>136</v>
      </c>
      <c r="B50" s="53" t="s">
        <v>137</v>
      </c>
      <c r="C50" s="115" t="s">
        <v>331</v>
      </c>
      <c r="D50" s="115" t="s">
        <v>331</v>
      </c>
      <c r="E50" s="48"/>
      <c r="F50" s="48"/>
      <c r="G50" s="48"/>
      <c r="H50" s="48"/>
      <c r="I50" s="48"/>
      <c r="J50" s="48"/>
      <c r="K50" s="48"/>
      <c r="L50" s="48"/>
    </row>
    <row r="51" spans="1:12" ht="77.25" customHeight="1" x14ac:dyDescent="0.25">
      <c r="A51" s="44" t="s">
        <v>138</v>
      </c>
      <c r="B51" s="53" t="s">
        <v>139</v>
      </c>
      <c r="C51" s="115" t="s">
        <v>331</v>
      </c>
      <c r="D51" s="115" t="s">
        <v>331</v>
      </c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4" t="s">
        <v>140</v>
      </c>
      <c r="B52" s="53" t="s">
        <v>141</v>
      </c>
      <c r="C52" s="115" t="s">
        <v>331</v>
      </c>
      <c r="D52" s="115" t="s">
        <v>331</v>
      </c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4" t="s">
        <v>142</v>
      </c>
      <c r="B53" s="57" t="s">
        <v>143</v>
      </c>
      <c r="C53" s="115">
        <v>2022</v>
      </c>
      <c r="D53" s="115">
        <v>2022</v>
      </c>
      <c r="E53" s="46"/>
      <c r="F53" s="107"/>
      <c r="G53" s="46"/>
      <c r="H53" s="46"/>
      <c r="I53" s="47"/>
      <c r="J53" s="47"/>
      <c r="K53" s="48"/>
      <c r="L53" s="108"/>
    </row>
    <row r="54" spans="1:12" ht="46.5" customHeight="1" x14ac:dyDescent="0.25">
      <c r="A54" s="44" t="s">
        <v>144</v>
      </c>
      <c r="B54" s="53" t="s">
        <v>145</v>
      </c>
      <c r="C54" s="115"/>
      <c r="D54" s="115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0" zoomScaleNormal="70" zoomScaleSheetLayoutView="70" workbookViewId="0">
      <selection activeCell="A20" sqref="A20:U64"/>
    </sheetView>
  </sheetViews>
  <sheetFormatPr defaultRowHeight="15" x14ac:dyDescent="0.25"/>
  <cols>
    <col min="1" max="1" width="8.7109375"/>
    <col min="2" max="2" width="56.5703125"/>
    <col min="3" max="3" width="12.7109375"/>
    <col min="4" max="4" width="17.28515625"/>
    <col min="5" max="5" width="19.85546875"/>
    <col min="6" max="6" width="18.28515625"/>
    <col min="7" max="7" width="12.5703125"/>
    <col min="8" max="8" width="8.140625"/>
    <col min="10" max="10" width="7.85546875"/>
    <col min="11" max="11" width="8.140625"/>
    <col min="12" max="12" width="7.42578125"/>
    <col min="13" max="13" width="8.42578125"/>
    <col min="14" max="14" width="8.28515625"/>
    <col min="15" max="15" width="12.28515625"/>
    <col min="16" max="17" width="6.140625"/>
    <col min="18" max="18" width="7.7109375" customWidth="1"/>
    <col min="19" max="19" width="6.140625"/>
    <col min="20" max="20" width="12.85546875"/>
    <col min="21" max="21" width="24.28515625"/>
    <col min="22" max="1025" width="8.7109375"/>
  </cols>
  <sheetData>
    <row r="1" spans="1:21" ht="18.75" x14ac:dyDescent="0.25">
      <c r="A1" s="58"/>
      <c r="B1" s="58"/>
      <c r="C1" s="58"/>
      <c r="D1" s="58"/>
      <c r="E1" s="58"/>
      <c r="F1" s="58"/>
      <c r="L1" s="58"/>
      <c r="M1" s="58"/>
      <c r="U1" s="3" t="s">
        <v>0</v>
      </c>
    </row>
    <row r="2" spans="1:21" ht="18.75" x14ac:dyDescent="0.3">
      <c r="A2" s="58"/>
      <c r="B2" s="58"/>
      <c r="C2" s="58"/>
      <c r="D2" s="58"/>
      <c r="E2" s="58"/>
      <c r="F2" s="58"/>
      <c r="L2" s="58"/>
      <c r="M2" s="58"/>
      <c r="U2" s="4" t="s">
        <v>1</v>
      </c>
    </row>
    <row r="3" spans="1:21" ht="18.75" x14ac:dyDescent="0.3">
      <c r="A3" s="58"/>
      <c r="B3" s="58"/>
      <c r="C3" s="58"/>
      <c r="D3" s="58"/>
      <c r="E3" s="58"/>
      <c r="F3" s="58"/>
      <c r="L3" s="58"/>
      <c r="M3" s="58"/>
      <c r="U3" s="4" t="s">
        <v>2</v>
      </c>
    </row>
    <row r="4" spans="1:21" ht="18.75" customHeight="1" x14ac:dyDescent="0.25">
      <c r="B4" s="112"/>
      <c r="C4" s="112"/>
      <c r="D4" s="112"/>
      <c r="E4" s="112"/>
      <c r="F4" s="112" t="str">
        <f>'1. паспорт местоположение'!C5</f>
        <v>Год раскрытия информации: 2021 год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</row>
    <row r="5" spans="1:21" ht="18.75" x14ac:dyDescent="0.3">
      <c r="A5" s="58"/>
      <c r="B5" s="58"/>
      <c r="C5" s="58"/>
      <c r="D5" s="58"/>
      <c r="E5" s="58"/>
      <c r="F5" s="58"/>
      <c r="L5" s="58"/>
      <c r="M5" s="58"/>
      <c r="U5" s="4"/>
    </row>
    <row r="6" spans="1:21" ht="18.75" x14ac:dyDescent="0.2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0"/>
      <c r="C11" s="110"/>
      <c r="D11" s="110"/>
      <c r="E11" s="110"/>
      <c r="F11" s="110"/>
      <c r="G11" s="110" t="str">
        <f>'1. паспорт местоположение'!C12</f>
        <v>M_UES_E1</v>
      </c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</row>
    <row r="12" spans="1:21" ht="15.75" x14ac:dyDescent="0.25">
      <c r="A12" s="128" t="s">
        <v>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8.75" x14ac:dyDescent="0.25">
      <c r="B14" s="109"/>
      <c r="C14" s="109"/>
      <c r="D14" s="109"/>
      <c r="E14" s="109"/>
      <c r="F14" s="109" t="str">
        <f>'1. паспорт местоположение'!B15</f>
        <v>Реконструкция зданий и сооружений РП-2 кровля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28" t="s">
        <v>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4" ht="15.75" x14ac:dyDescent="0.25">
      <c r="A18" s="139" t="s">
        <v>146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4" ht="33" customHeight="1" x14ac:dyDescent="0.25">
      <c r="A20" s="133" t="s">
        <v>147</v>
      </c>
      <c r="B20" s="133" t="s">
        <v>148</v>
      </c>
      <c r="C20" s="133" t="s">
        <v>149</v>
      </c>
      <c r="D20" s="133"/>
      <c r="E20" s="134" t="s">
        <v>150</v>
      </c>
      <c r="F20" s="134"/>
      <c r="G20" s="133" t="s">
        <v>151</v>
      </c>
      <c r="H20" s="136" t="s">
        <v>333</v>
      </c>
      <c r="I20" s="136"/>
      <c r="J20" s="136"/>
      <c r="K20" s="136"/>
      <c r="L20" s="136" t="s">
        <v>334</v>
      </c>
      <c r="M20" s="136"/>
      <c r="N20" s="136"/>
      <c r="O20" s="136"/>
      <c r="P20" s="136" t="s">
        <v>335</v>
      </c>
      <c r="Q20" s="136"/>
      <c r="R20" s="136"/>
      <c r="S20" s="136"/>
      <c r="T20" s="137" t="s">
        <v>152</v>
      </c>
      <c r="U20" s="137"/>
      <c r="V20" s="6"/>
      <c r="W20" s="6"/>
      <c r="X20" s="6"/>
    </row>
    <row r="21" spans="1:24" ht="99.75" customHeight="1" x14ac:dyDescent="0.25">
      <c r="A21" s="133"/>
      <c r="B21" s="133"/>
      <c r="C21" s="133"/>
      <c r="D21" s="133"/>
      <c r="E21" s="134"/>
      <c r="F21" s="134"/>
      <c r="G21" s="133"/>
      <c r="H21" s="133" t="s">
        <v>85</v>
      </c>
      <c r="I21" s="133"/>
      <c r="J21" s="133" t="s">
        <v>153</v>
      </c>
      <c r="K21" s="133"/>
      <c r="L21" s="133" t="s">
        <v>85</v>
      </c>
      <c r="M21" s="133"/>
      <c r="N21" s="133" t="s">
        <v>153</v>
      </c>
      <c r="O21" s="133"/>
      <c r="P21" s="133" t="s">
        <v>85</v>
      </c>
      <c r="Q21" s="133"/>
      <c r="R21" s="133" t="s">
        <v>153</v>
      </c>
      <c r="S21" s="133"/>
      <c r="T21" s="137"/>
      <c r="U21" s="137"/>
    </row>
    <row r="22" spans="1:24" ht="89.25" customHeight="1" x14ac:dyDescent="0.25">
      <c r="A22" s="133"/>
      <c r="B22" s="133"/>
      <c r="C22" s="61" t="s">
        <v>85</v>
      </c>
      <c r="D22" s="61" t="s">
        <v>154</v>
      </c>
      <c r="E22" s="62" t="s">
        <v>155</v>
      </c>
      <c r="F22" s="62" t="s">
        <v>156</v>
      </c>
      <c r="G22" s="133"/>
      <c r="H22" s="114" t="s">
        <v>157</v>
      </c>
      <c r="I22" s="114" t="s">
        <v>158</v>
      </c>
      <c r="J22" s="114" t="s">
        <v>157</v>
      </c>
      <c r="K22" s="114" t="s">
        <v>158</v>
      </c>
      <c r="L22" s="114" t="s">
        <v>157</v>
      </c>
      <c r="M22" s="114" t="s">
        <v>158</v>
      </c>
      <c r="N22" s="114" t="s">
        <v>157</v>
      </c>
      <c r="O22" s="114" t="s">
        <v>158</v>
      </c>
      <c r="P22" s="114" t="s">
        <v>157</v>
      </c>
      <c r="Q22" s="114" t="s">
        <v>158</v>
      </c>
      <c r="R22" s="114" t="s">
        <v>157</v>
      </c>
      <c r="S22" s="114" t="s">
        <v>158</v>
      </c>
      <c r="T22" s="61" t="s">
        <v>85</v>
      </c>
      <c r="U22" s="61" t="s">
        <v>154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13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13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63">
        <v>1</v>
      </c>
      <c r="B24" s="64" t="s">
        <v>159</v>
      </c>
      <c r="C24" s="117">
        <v>0.41099999999999998</v>
      </c>
      <c r="D24" s="117"/>
      <c r="E24" s="118">
        <v>0</v>
      </c>
      <c r="F24" s="118">
        <v>0</v>
      </c>
      <c r="G24" s="118">
        <v>0</v>
      </c>
      <c r="H24" s="119">
        <f>C24</f>
        <v>0.41099999999999998</v>
      </c>
      <c r="I24" s="118">
        <v>0</v>
      </c>
      <c r="J24" s="118">
        <v>0</v>
      </c>
      <c r="K24" s="118">
        <v>0</v>
      </c>
      <c r="L24" s="120"/>
      <c r="M24" s="120"/>
      <c r="N24" s="120"/>
      <c r="O24" s="118">
        <v>0</v>
      </c>
      <c r="P24" s="118">
        <v>0</v>
      </c>
      <c r="Q24" s="118">
        <v>0</v>
      </c>
      <c r="R24" s="118">
        <v>0</v>
      </c>
      <c r="S24" s="118">
        <v>0</v>
      </c>
      <c r="T24" s="117">
        <f>C24</f>
        <v>0.41099999999999998</v>
      </c>
      <c r="U24" s="117">
        <f>D24</f>
        <v>0</v>
      </c>
    </row>
    <row r="25" spans="1:24" ht="24" customHeight="1" x14ac:dyDescent="0.25">
      <c r="A25" s="65" t="s">
        <v>160</v>
      </c>
      <c r="B25" s="66" t="s">
        <v>161</v>
      </c>
      <c r="C25" s="118">
        <v>0</v>
      </c>
      <c r="D25" s="118">
        <v>0</v>
      </c>
      <c r="E25" s="118">
        <v>0</v>
      </c>
      <c r="F25" s="118">
        <v>0</v>
      </c>
      <c r="G25" s="118">
        <v>0</v>
      </c>
      <c r="H25" s="118">
        <v>0</v>
      </c>
      <c r="I25" s="118">
        <v>0</v>
      </c>
      <c r="J25" s="118">
        <v>0</v>
      </c>
      <c r="K25" s="118">
        <v>0</v>
      </c>
      <c r="L25" s="118">
        <v>0</v>
      </c>
      <c r="M25" s="118">
        <v>0</v>
      </c>
      <c r="N25" s="118">
        <v>0</v>
      </c>
      <c r="O25" s="118">
        <v>0</v>
      </c>
      <c r="P25" s="118">
        <v>0</v>
      </c>
      <c r="Q25" s="118">
        <v>0</v>
      </c>
      <c r="R25" s="118">
        <v>0</v>
      </c>
      <c r="S25" s="118">
        <v>0</v>
      </c>
      <c r="T25" s="118">
        <v>0</v>
      </c>
      <c r="U25" s="117">
        <f t="shared" ref="U25:U38" si="0">D25</f>
        <v>0</v>
      </c>
    </row>
    <row r="26" spans="1:24" ht="15.75" x14ac:dyDescent="0.25">
      <c r="A26" s="65" t="s">
        <v>162</v>
      </c>
      <c r="B26" s="66" t="s">
        <v>163</v>
      </c>
      <c r="C26" s="118">
        <v>0</v>
      </c>
      <c r="D26" s="118">
        <v>0</v>
      </c>
      <c r="E26" s="118">
        <v>0</v>
      </c>
      <c r="F26" s="118">
        <v>0</v>
      </c>
      <c r="G26" s="118">
        <v>0</v>
      </c>
      <c r="H26" s="118">
        <v>0</v>
      </c>
      <c r="I26" s="118">
        <v>0</v>
      </c>
      <c r="J26" s="118">
        <v>0</v>
      </c>
      <c r="K26" s="118">
        <v>0</v>
      </c>
      <c r="L26" s="118">
        <v>0</v>
      </c>
      <c r="M26" s="118">
        <v>0</v>
      </c>
      <c r="N26" s="118">
        <v>0</v>
      </c>
      <c r="O26" s="118">
        <v>0</v>
      </c>
      <c r="P26" s="118">
        <v>0</v>
      </c>
      <c r="Q26" s="118">
        <v>0</v>
      </c>
      <c r="R26" s="118">
        <v>0</v>
      </c>
      <c r="S26" s="118">
        <v>0</v>
      </c>
      <c r="T26" s="118">
        <v>0</v>
      </c>
      <c r="U26" s="117">
        <f t="shared" si="0"/>
        <v>0</v>
      </c>
    </row>
    <row r="27" spans="1:24" ht="31.5" x14ac:dyDescent="0.25">
      <c r="A27" s="65" t="s">
        <v>164</v>
      </c>
      <c r="B27" s="66" t="s">
        <v>165</v>
      </c>
      <c r="C27" s="117">
        <f>C24</f>
        <v>0.41099999999999998</v>
      </c>
      <c r="D27" s="117">
        <f>D24</f>
        <v>0</v>
      </c>
      <c r="E27" s="118">
        <v>0</v>
      </c>
      <c r="F27" s="118">
        <v>0</v>
      </c>
      <c r="G27" s="118">
        <v>0</v>
      </c>
      <c r="H27" s="119">
        <f>C27</f>
        <v>0.41099999999999998</v>
      </c>
      <c r="I27" s="118">
        <v>0</v>
      </c>
      <c r="J27" s="118">
        <v>0</v>
      </c>
      <c r="K27" s="118">
        <v>0</v>
      </c>
      <c r="L27" s="120"/>
      <c r="M27" s="120"/>
      <c r="N27" s="120"/>
      <c r="O27" s="118">
        <v>0</v>
      </c>
      <c r="P27" s="118">
        <v>0</v>
      </c>
      <c r="Q27" s="118">
        <v>0</v>
      </c>
      <c r="R27" s="118">
        <v>0</v>
      </c>
      <c r="S27" s="118">
        <v>0</v>
      </c>
      <c r="T27" s="117">
        <f>C27</f>
        <v>0.41099999999999998</v>
      </c>
      <c r="U27" s="117">
        <f t="shared" si="0"/>
        <v>0</v>
      </c>
    </row>
    <row r="28" spans="1:24" ht="15.75" x14ac:dyDescent="0.25">
      <c r="A28" s="65" t="s">
        <v>166</v>
      </c>
      <c r="B28" s="66" t="s">
        <v>167</v>
      </c>
      <c r="C28" s="118">
        <v>0</v>
      </c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>
        <v>0</v>
      </c>
      <c r="M28" s="118">
        <v>0</v>
      </c>
      <c r="N28" s="118">
        <v>0</v>
      </c>
      <c r="O28" s="118">
        <v>0</v>
      </c>
      <c r="P28" s="118">
        <v>0</v>
      </c>
      <c r="Q28" s="118">
        <v>0</v>
      </c>
      <c r="R28" s="118">
        <v>0</v>
      </c>
      <c r="S28" s="118">
        <v>0</v>
      </c>
      <c r="T28" s="118">
        <v>0</v>
      </c>
      <c r="U28" s="117">
        <f t="shared" si="0"/>
        <v>0</v>
      </c>
    </row>
    <row r="29" spans="1:24" ht="15.75" x14ac:dyDescent="0.25">
      <c r="A29" s="65" t="s">
        <v>168</v>
      </c>
      <c r="B29" s="67" t="s">
        <v>169</v>
      </c>
      <c r="C29" s="118">
        <v>0</v>
      </c>
      <c r="D29" s="118">
        <v>0</v>
      </c>
      <c r="E29" s="118">
        <v>0</v>
      </c>
      <c r="F29" s="118">
        <v>0</v>
      </c>
      <c r="G29" s="118">
        <v>0</v>
      </c>
      <c r="H29" s="118">
        <v>0</v>
      </c>
      <c r="I29" s="118">
        <v>0</v>
      </c>
      <c r="J29" s="118">
        <v>0</v>
      </c>
      <c r="K29" s="118">
        <v>0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118">
        <v>0</v>
      </c>
      <c r="R29" s="118">
        <v>0</v>
      </c>
      <c r="S29" s="118">
        <v>0</v>
      </c>
      <c r="T29" s="118">
        <v>0</v>
      </c>
      <c r="U29" s="117">
        <f t="shared" si="0"/>
        <v>0</v>
      </c>
    </row>
    <row r="30" spans="1:24" ht="47.25" x14ac:dyDescent="0.25">
      <c r="A30" s="63" t="s">
        <v>14</v>
      </c>
      <c r="B30" s="64" t="s">
        <v>170</v>
      </c>
      <c r="C30" s="119">
        <f>C32+C34</f>
        <v>0.34200000000000003</v>
      </c>
      <c r="D30" s="119"/>
      <c r="E30" s="118">
        <v>0</v>
      </c>
      <c r="F30" s="118">
        <v>0</v>
      </c>
      <c r="G30" s="118">
        <v>0</v>
      </c>
      <c r="H30" s="118">
        <f>C30</f>
        <v>0.34200000000000003</v>
      </c>
      <c r="I30" s="118">
        <v>0</v>
      </c>
      <c r="J30" s="118">
        <v>0</v>
      </c>
      <c r="K30" s="118">
        <v>0</v>
      </c>
      <c r="L30" s="118">
        <v>0</v>
      </c>
      <c r="M30" s="118">
        <v>0</v>
      </c>
      <c r="N30" s="118">
        <v>0</v>
      </c>
      <c r="O30" s="118">
        <v>0</v>
      </c>
      <c r="P30" s="118">
        <v>0</v>
      </c>
      <c r="Q30" s="118">
        <v>0</v>
      </c>
      <c r="R30" s="118">
        <v>0</v>
      </c>
      <c r="S30" s="118">
        <v>0</v>
      </c>
      <c r="T30" s="117">
        <f>C30</f>
        <v>0.34200000000000003</v>
      </c>
      <c r="U30" s="117">
        <f t="shared" si="0"/>
        <v>0</v>
      </c>
    </row>
    <row r="31" spans="1:24" ht="15.75" x14ac:dyDescent="0.25">
      <c r="A31" s="63" t="s">
        <v>171</v>
      </c>
      <c r="B31" s="66" t="s">
        <v>172</v>
      </c>
      <c r="C31" s="119">
        <v>0</v>
      </c>
      <c r="D31" s="119"/>
      <c r="E31" s="118">
        <v>0</v>
      </c>
      <c r="F31" s="118">
        <v>0</v>
      </c>
      <c r="G31" s="118">
        <v>0</v>
      </c>
      <c r="H31" s="118">
        <f t="shared" ref="H31:H35" si="1">C31</f>
        <v>0</v>
      </c>
      <c r="I31" s="118">
        <v>0</v>
      </c>
      <c r="J31" s="118">
        <v>0</v>
      </c>
      <c r="K31" s="118">
        <v>0</v>
      </c>
      <c r="L31" s="118">
        <v>0</v>
      </c>
      <c r="M31" s="118">
        <v>0</v>
      </c>
      <c r="N31" s="118">
        <v>0</v>
      </c>
      <c r="O31" s="118">
        <v>0</v>
      </c>
      <c r="P31" s="118">
        <v>0</v>
      </c>
      <c r="Q31" s="118">
        <v>0</v>
      </c>
      <c r="R31" s="118">
        <v>0</v>
      </c>
      <c r="S31" s="118">
        <v>0</v>
      </c>
      <c r="T31" s="118">
        <v>0</v>
      </c>
      <c r="U31" s="117">
        <f t="shared" si="0"/>
        <v>0</v>
      </c>
    </row>
    <row r="32" spans="1:24" ht="31.5" x14ac:dyDescent="0.25">
      <c r="A32" s="63" t="s">
        <v>173</v>
      </c>
      <c r="B32" s="66" t="s">
        <v>174</v>
      </c>
      <c r="C32" s="119">
        <v>0.32600000000000001</v>
      </c>
      <c r="D32" s="119"/>
      <c r="E32" s="118">
        <v>0</v>
      </c>
      <c r="F32" s="118">
        <v>0</v>
      </c>
      <c r="G32" s="118">
        <v>0</v>
      </c>
      <c r="H32" s="118">
        <f t="shared" si="1"/>
        <v>0.32600000000000001</v>
      </c>
      <c r="I32" s="118">
        <v>0</v>
      </c>
      <c r="J32" s="118">
        <v>0</v>
      </c>
      <c r="K32" s="118">
        <v>0</v>
      </c>
      <c r="L32" s="118">
        <v>0</v>
      </c>
      <c r="M32" s="118">
        <v>0</v>
      </c>
      <c r="N32" s="118">
        <v>0</v>
      </c>
      <c r="O32" s="118">
        <v>0</v>
      </c>
      <c r="P32" s="118">
        <v>0</v>
      </c>
      <c r="Q32" s="118">
        <v>0</v>
      </c>
      <c r="R32" s="118">
        <v>0</v>
      </c>
      <c r="S32" s="118">
        <v>0</v>
      </c>
      <c r="T32" s="117">
        <f>C32</f>
        <v>0.32600000000000001</v>
      </c>
      <c r="U32" s="117">
        <f t="shared" si="0"/>
        <v>0</v>
      </c>
    </row>
    <row r="33" spans="1:21" ht="15.75" x14ac:dyDescent="0.25">
      <c r="A33" s="63" t="s">
        <v>175</v>
      </c>
      <c r="B33" s="66" t="s">
        <v>176</v>
      </c>
      <c r="C33" s="119">
        <v>0</v>
      </c>
      <c r="D33" s="119"/>
      <c r="E33" s="118">
        <v>0</v>
      </c>
      <c r="F33" s="118">
        <v>0</v>
      </c>
      <c r="G33" s="118">
        <v>0</v>
      </c>
      <c r="H33" s="118">
        <f t="shared" si="1"/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8">
        <v>0</v>
      </c>
      <c r="T33" s="117">
        <f t="shared" ref="T33:T34" si="2">C33</f>
        <v>0</v>
      </c>
      <c r="U33" s="117">
        <f t="shared" si="0"/>
        <v>0</v>
      </c>
    </row>
    <row r="34" spans="1:21" ht="15.75" x14ac:dyDescent="0.25">
      <c r="A34" s="63" t="s">
        <v>177</v>
      </c>
      <c r="B34" s="66" t="s">
        <v>178</v>
      </c>
      <c r="C34" s="119">
        <v>1.6E-2</v>
      </c>
      <c r="D34" s="119"/>
      <c r="E34" s="118">
        <v>0</v>
      </c>
      <c r="F34" s="118">
        <v>0</v>
      </c>
      <c r="G34" s="118">
        <v>0</v>
      </c>
      <c r="H34" s="118">
        <f t="shared" si="1"/>
        <v>1.6E-2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8">
        <v>0</v>
      </c>
      <c r="T34" s="117">
        <f t="shared" si="2"/>
        <v>1.6E-2</v>
      </c>
      <c r="U34" s="117">
        <f t="shared" si="0"/>
        <v>0</v>
      </c>
    </row>
    <row r="35" spans="1:21" ht="31.5" x14ac:dyDescent="0.25">
      <c r="A35" s="63" t="s">
        <v>17</v>
      </c>
      <c r="B35" s="64" t="s">
        <v>179</v>
      </c>
      <c r="C35" s="119"/>
      <c r="D35" s="119"/>
      <c r="E35" s="118">
        <v>0</v>
      </c>
      <c r="F35" s="118">
        <v>0</v>
      </c>
      <c r="G35" s="118">
        <v>0</v>
      </c>
      <c r="H35" s="118">
        <f t="shared" si="1"/>
        <v>0</v>
      </c>
      <c r="I35" s="118">
        <v>0</v>
      </c>
      <c r="J35" s="118">
        <v>0</v>
      </c>
      <c r="K35" s="118">
        <v>0</v>
      </c>
      <c r="L35" s="118"/>
      <c r="M35" s="118"/>
      <c r="N35" s="118"/>
      <c r="O35" s="118"/>
      <c r="P35" s="118">
        <v>0</v>
      </c>
      <c r="Q35" s="118">
        <v>0</v>
      </c>
      <c r="R35" s="118">
        <v>0</v>
      </c>
      <c r="S35" s="118">
        <v>0</v>
      </c>
      <c r="T35" s="117">
        <f>C35</f>
        <v>0</v>
      </c>
      <c r="U35" s="121">
        <f>D35</f>
        <v>0</v>
      </c>
    </row>
    <row r="36" spans="1:21" ht="31.5" x14ac:dyDescent="0.25">
      <c r="A36" s="65" t="s">
        <v>180</v>
      </c>
      <c r="B36" s="25" t="s">
        <v>181</v>
      </c>
      <c r="C36" s="119"/>
      <c r="D36" s="119"/>
      <c r="E36" s="118">
        <v>0</v>
      </c>
      <c r="F36" s="118">
        <v>0</v>
      </c>
      <c r="G36" s="118">
        <v>0</v>
      </c>
      <c r="H36" s="118">
        <v>0</v>
      </c>
      <c r="I36" s="118">
        <v>0</v>
      </c>
      <c r="J36" s="118">
        <v>0</v>
      </c>
      <c r="K36" s="118">
        <v>0</v>
      </c>
      <c r="L36" s="118"/>
      <c r="M36" s="118"/>
      <c r="N36" s="118"/>
      <c r="O36" s="118">
        <v>0</v>
      </c>
      <c r="P36" s="118">
        <v>0</v>
      </c>
      <c r="Q36" s="118">
        <v>0</v>
      </c>
      <c r="R36" s="118">
        <v>0</v>
      </c>
      <c r="S36" s="118">
        <v>0</v>
      </c>
      <c r="T36" s="118">
        <v>0</v>
      </c>
      <c r="U36" s="117">
        <f t="shared" si="0"/>
        <v>0</v>
      </c>
    </row>
    <row r="37" spans="1:21" ht="15.75" x14ac:dyDescent="0.25">
      <c r="A37" s="65" t="s">
        <v>182</v>
      </c>
      <c r="B37" s="25" t="s">
        <v>183</v>
      </c>
      <c r="C37" s="119"/>
      <c r="D37" s="119"/>
      <c r="E37" s="118">
        <v>0</v>
      </c>
      <c r="F37" s="118">
        <v>0</v>
      </c>
      <c r="G37" s="118">
        <v>0</v>
      </c>
      <c r="H37" s="118">
        <v>0</v>
      </c>
      <c r="I37" s="118">
        <v>0</v>
      </c>
      <c r="J37" s="118">
        <v>0</v>
      </c>
      <c r="K37" s="118">
        <v>0</v>
      </c>
      <c r="L37" s="118"/>
      <c r="M37" s="118"/>
      <c r="N37" s="118"/>
      <c r="O37" s="118">
        <v>0</v>
      </c>
      <c r="P37" s="118">
        <v>0</v>
      </c>
      <c r="Q37" s="118">
        <v>0</v>
      </c>
      <c r="R37" s="118">
        <v>0</v>
      </c>
      <c r="S37" s="118">
        <v>0</v>
      </c>
      <c r="T37" s="118">
        <v>0</v>
      </c>
      <c r="U37" s="117">
        <f t="shared" si="0"/>
        <v>0</v>
      </c>
    </row>
    <row r="38" spans="1:21" ht="15.75" x14ac:dyDescent="0.25">
      <c r="A38" s="65" t="s">
        <v>184</v>
      </c>
      <c r="B38" s="25" t="s">
        <v>185</v>
      </c>
      <c r="C38" s="119"/>
      <c r="D38" s="119"/>
      <c r="E38" s="118">
        <v>0</v>
      </c>
      <c r="F38" s="118">
        <v>0</v>
      </c>
      <c r="G38" s="118">
        <v>0</v>
      </c>
      <c r="H38" s="118">
        <v>0</v>
      </c>
      <c r="I38" s="118">
        <v>0</v>
      </c>
      <c r="J38" s="118">
        <v>0</v>
      </c>
      <c r="K38" s="118">
        <v>0</v>
      </c>
      <c r="L38" s="118"/>
      <c r="M38" s="118"/>
      <c r="N38" s="118"/>
      <c r="O38" s="118">
        <v>0</v>
      </c>
      <c r="P38" s="118">
        <v>0</v>
      </c>
      <c r="Q38" s="118">
        <v>0</v>
      </c>
      <c r="R38" s="118">
        <v>0</v>
      </c>
      <c r="S38" s="118">
        <v>0</v>
      </c>
      <c r="T38" s="122"/>
      <c r="U38" s="117">
        <f t="shared" si="0"/>
        <v>0</v>
      </c>
    </row>
    <row r="39" spans="1:21" ht="31.5" x14ac:dyDescent="0.25">
      <c r="A39" s="65" t="s">
        <v>186</v>
      </c>
      <c r="B39" s="66" t="s">
        <v>187</v>
      </c>
      <c r="C39" s="119"/>
      <c r="D39" s="119"/>
      <c r="E39" s="118">
        <v>0</v>
      </c>
      <c r="F39" s="118">
        <v>0</v>
      </c>
      <c r="G39" s="118">
        <v>0</v>
      </c>
      <c r="H39" s="118">
        <v>0</v>
      </c>
      <c r="I39" s="118">
        <v>0</v>
      </c>
      <c r="J39" s="118">
        <v>0</v>
      </c>
      <c r="K39" s="118">
        <v>0</v>
      </c>
      <c r="L39" s="118"/>
      <c r="M39" s="118"/>
      <c r="N39" s="118"/>
      <c r="O39" s="118"/>
      <c r="P39" s="118">
        <v>0</v>
      </c>
      <c r="Q39" s="118">
        <v>0</v>
      </c>
      <c r="R39" s="118">
        <v>0</v>
      </c>
      <c r="S39" s="118">
        <v>0</v>
      </c>
      <c r="T39" s="117">
        <f>C39</f>
        <v>0</v>
      </c>
      <c r="U39" s="117"/>
    </row>
    <row r="40" spans="1:21" ht="31.5" x14ac:dyDescent="0.25">
      <c r="A40" s="65" t="s">
        <v>188</v>
      </c>
      <c r="B40" s="66" t="s">
        <v>189</v>
      </c>
      <c r="C40" s="119"/>
      <c r="D40" s="119"/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/>
      <c r="M40" s="118"/>
      <c r="N40" s="118"/>
      <c r="O40" s="118">
        <v>0</v>
      </c>
      <c r="P40" s="118">
        <v>0</v>
      </c>
      <c r="Q40" s="118">
        <v>0</v>
      </c>
      <c r="R40" s="118">
        <v>0</v>
      </c>
      <c r="S40" s="118">
        <v>0</v>
      </c>
      <c r="T40" s="118">
        <v>0</v>
      </c>
      <c r="U40" s="117"/>
    </row>
    <row r="41" spans="1:21" ht="15.75" x14ac:dyDescent="0.25">
      <c r="A41" s="65" t="s">
        <v>190</v>
      </c>
      <c r="B41" s="66" t="s">
        <v>191</v>
      </c>
      <c r="C41" s="119"/>
      <c r="D41" s="119"/>
      <c r="E41" s="118">
        <v>0</v>
      </c>
      <c r="F41" s="118">
        <v>0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/>
      <c r="M41" s="118"/>
      <c r="N41" s="118"/>
      <c r="O41" s="118">
        <v>0</v>
      </c>
      <c r="P41" s="118">
        <v>0</v>
      </c>
      <c r="Q41" s="118">
        <v>0</v>
      </c>
      <c r="R41" s="118">
        <v>0</v>
      </c>
      <c r="S41" s="118">
        <v>0</v>
      </c>
      <c r="T41" s="118">
        <v>0</v>
      </c>
      <c r="U41" s="117"/>
    </row>
    <row r="42" spans="1:21" ht="18.75" x14ac:dyDescent="0.25">
      <c r="A42" s="65" t="s">
        <v>192</v>
      </c>
      <c r="B42" s="68" t="s">
        <v>193</v>
      </c>
      <c r="C42" s="119"/>
      <c r="D42" s="119"/>
      <c r="E42" s="118">
        <v>0</v>
      </c>
      <c r="F42" s="118">
        <v>0</v>
      </c>
      <c r="G42" s="118">
        <v>0</v>
      </c>
      <c r="H42" s="118">
        <v>0</v>
      </c>
      <c r="I42" s="118">
        <v>0</v>
      </c>
      <c r="J42" s="118">
        <v>0</v>
      </c>
      <c r="K42" s="118">
        <v>0</v>
      </c>
      <c r="L42" s="118"/>
      <c r="M42" s="118"/>
      <c r="N42" s="118"/>
      <c r="O42" s="118">
        <v>0</v>
      </c>
      <c r="P42" s="118">
        <v>0</v>
      </c>
      <c r="Q42" s="118">
        <v>0</v>
      </c>
      <c r="R42" s="118">
        <v>0</v>
      </c>
      <c r="S42" s="118">
        <v>0</v>
      </c>
      <c r="T42" s="118">
        <v>0</v>
      </c>
      <c r="U42" s="117"/>
    </row>
    <row r="43" spans="1:21" ht="15.75" x14ac:dyDescent="0.25">
      <c r="A43" s="63" t="s">
        <v>20</v>
      </c>
      <c r="B43" s="64" t="s">
        <v>194</v>
      </c>
      <c r="C43" s="119"/>
      <c r="D43" s="119"/>
      <c r="E43" s="118">
        <v>0</v>
      </c>
      <c r="F43" s="118">
        <v>0</v>
      </c>
      <c r="G43" s="118">
        <v>0</v>
      </c>
      <c r="H43" s="118">
        <v>0</v>
      </c>
      <c r="I43" s="118">
        <v>0</v>
      </c>
      <c r="J43" s="118">
        <v>0</v>
      </c>
      <c r="K43" s="118">
        <v>0</v>
      </c>
      <c r="L43" s="118"/>
      <c r="M43" s="118"/>
      <c r="N43" s="118"/>
      <c r="O43" s="118"/>
      <c r="P43" s="118">
        <v>0</v>
      </c>
      <c r="Q43" s="118">
        <v>0</v>
      </c>
      <c r="R43" s="118">
        <v>0</v>
      </c>
      <c r="S43" s="118">
        <v>0</v>
      </c>
      <c r="T43" s="117">
        <f>C43</f>
        <v>0</v>
      </c>
      <c r="U43" s="117"/>
    </row>
    <row r="44" spans="1:21" ht="15.75" x14ac:dyDescent="0.25">
      <c r="A44" s="65" t="s">
        <v>195</v>
      </c>
      <c r="B44" s="66" t="s">
        <v>196</v>
      </c>
      <c r="C44" s="119"/>
      <c r="D44" s="119"/>
      <c r="E44" s="118">
        <v>0</v>
      </c>
      <c r="F44" s="118">
        <v>0</v>
      </c>
      <c r="G44" s="118">
        <v>0</v>
      </c>
      <c r="H44" s="118">
        <v>0</v>
      </c>
      <c r="I44" s="118">
        <v>0</v>
      </c>
      <c r="J44" s="118">
        <v>0</v>
      </c>
      <c r="K44" s="118">
        <v>0</v>
      </c>
      <c r="L44" s="118"/>
      <c r="M44" s="118"/>
      <c r="N44" s="118"/>
      <c r="O44" s="118">
        <v>0</v>
      </c>
      <c r="P44" s="118">
        <v>0</v>
      </c>
      <c r="Q44" s="118">
        <v>0</v>
      </c>
      <c r="R44" s="118">
        <v>0</v>
      </c>
      <c r="S44" s="118">
        <v>0</v>
      </c>
      <c r="T44" s="118">
        <v>0</v>
      </c>
      <c r="U44" s="117"/>
    </row>
    <row r="45" spans="1:21" ht="15.75" x14ac:dyDescent="0.25">
      <c r="A45" s="65" t="s">
        <v>197</v>
      </c>
      <c r="B45" s="66" t="s">
        <v>183</v>
      </c>
      <c r="C45" s="119"/>
      <c r="D45" s="119"/>
      <c r="E45" s="118">
        <v>0</v>
      </c>
      <c r="F45" s="118">
        <v>0</v>
      </c>
      <c r="G45" s="118">
        <v>0</v>
      </c>
      <c r="H45" s="118">
        <v>0</v>
      </c>
      <c r="I45" s="118">
        <v>0</v>
      </c>
      <c r="J45" s="118">
        <v>0</v>
      </c>
      <c r="K45" s="118">
        <v>0</v>
      </c>
      <c r="L45" s="118"/>
      <c r="M45" s="118"/>
      <c r="N45" s="118"/>
      <c r="O45" s="118">
        <v>0</v>
      </c>
      <c r="P45" s="118">
        <v>0</v>
      </c>
      <c r="Q45" s="118">
        <v>0</v>
      </c>
      <c r="R45" s="118">
        <v>0</v>
      </c>
      <c r="S45" s="118">
        <v>0</v>
      </c>
      <c r="T45" s="118">
        <v>0</v>
      </c>
      <c r="U45" s="117"/>
    </row>
    <row r="46" spans="1:21" ht="15.75" x14ac:dyDescent="0.25">
      <c r="A46" s="65" t="s">
        <v>198</v>
      </c>
      <c r="B46" s="66" t="s">
        <v>185</v>
      </c>
      <c r="C46" s="119"/>
      <c r="D46" s="119"/>
      <c r="E46" s="118">
        <v>0</v>
      </c>
      <c r="F46" s="118">
        <v>0</v>
      </c>
      <c r="G46" s="118">
        <v>0</v>
      </c>
      <c r="H46" s="118">
        <v>0</v>
      </c>
      <c r="I46" s="118">
        <v>0</v>
      </c>
      <c r="J46" s="118">
        <v>0</v>
      </c>
      <c r="K46" s="118">
        <v>0</v>
      </c>
      <c r="L46" s="118"/>
      <c r="M46" s="118"/>
      <c r="N46" s="118"/>
      <c r="O46" s="118">
        <v>0</v>
      </c>
      <c r="P46" s="118">
        <v>0</v>
      </c>
      <c r="Q46" s="118">
        <v>0</v>
      </c>
      <c r="R46" s="118">
        <v>0</v>
      </c>
      <c r="S46" s="118">
        <v>0</v>
      </c>
      <c r="T46" s="118">
        <v>0</v>
      </c>
      <c r="U46" s="117"/>
    </row>
    <row r="47" spans="1:21" ht="31.5" x14ac:dyDescent="0.25">
      <c r="A47" s="65" t="s">
        <v>199</v>
      </c>
      <c r="B47" s="66" t="s">
        <v>187</v>
      </c>
      <c r="C47" s="119"/>
      <c r="D47" s="119"/>
      <c r="E47" s="118">
        <v>0</v>
      </c>
      <c r="F47" s="118">
        <v>0</v>
      </c>
      <c r="G47" s="118">
        <v>0</v>
      </c>
      <c r="H47" s="118">
        <v>0</v>
      </c>
      <c r="I47" s="118">
        <v>0</v>
      </c>
      <c r="J47" s="118">
        <v>0</v>
      </c>
      <c r="K47" s="118">
        <v>0</v>
      </c>
      <c r="L47" s="118"/>
      <c r="M47" s="118"/>
      <c r="N47" s="118"/>
      <c r="O47" s="118"/>
      <c r="P47" s="118">
        <v>0</v>
      </c>
      <c r="Q47" s="118">
        <v>0</v>
      </c>
      <c r="R47" s="118">
        <v>0</v>
      </c>
      <c r="S47" s="118">
        <v>0</v>
      </c>
      <c r="T47" s="117">
        <f>C47</f>
        <v>0</v>
      </c>
      <c r="U47" s="117"/>
    </row>
    <row r="48" spans="1:21" ht="31.5" x14ac:dyDescent="0.25">
      <c r="A48" s="65" t="s">
        <v>200</v>
      </c>
      <c r="B48" s="66" t="s">
        <v>189</v>
      </c>
      <c r="C48" s="119"/>
      <c r="D48" s="119"/>
      <c r="E48" s="118">
        <v>0</v>
      </c>
      <c r="F48" s="118">
        <v>0</v>
      </c>
      <c r="G48" s="118">
        <v>0</v>
      </c>
      <c r="H48" s="118">
        <v>0</v>
      </c>
      <c r="I48" s="118">
        <v>0</v>
      </c>
      <c r="J48" s="118">
        <v>0</v>
      </c>
      <c r="K48" s="118">
        <v>0</v>
      </c>
      <c r="L48" s="118"/>
      <c r="M48" s="118"/>
      <c r="N48" s="118"/>
      <c r="O48" s="118">
        <v>0</v>
      </c>
      <c r="P48" s="118">
        <v>0</v>
      </c>
      <c r="Q48" s="118">
        <v>0</v>
      </c>
      <c r="R48" s="118">
        <v>0</v>
      </c>
      <c r="S48" s="118">
        <v>0</v>
      </c>
      <c r="T48" s="118">
        <v>0</v>
      </c>
      <c r="U48" s="117"/>
    </row>
    <row r="49" spans="1:21" ht="15.75" x14ac:dyDescent="0.25">
      <c r="A49" s="65" t="s">
        <v>201</v>
      </c>
      <c r="B49" s="66" t="s">
        <v>191</v>
      </c>
      <c r="C49" s="119"/>
      <c r="D49" s="119"/>
      <c r="E49" s="118">
        <v>0</v>
      </c>
      <c r="F49" s="118">
        <v>0</v>
      </c>
      <c r="G49" s="118">
        <v>0</v>
      </c>
      <c r="H49" s="118">
        <v>0</v>
      </c>
      <c r="I49" s="118">
        <v>0</v>
      </c>
      <c r="J49" s="118">
        <v>0</v>
      </c>
      <c r="K49" s="118">
        <v>0</v>
      </c>
      <c r="L49" s="118"/>
      <c r="M49" s="118"/>
      <c r="N49" s="118"/>
      <c r="O49" s="118">
        <v>0</v>
      </c>
      <c r="P49" s="118">
        <v>0</v>
      </c>
      <c r="Q49" s="118">
        <v>0</v>
      </c>
      <c r="R49" s="118">
        <v>0</v>
      </c>
      <c r="S49" s="118">
        <v>0</v>
      </c>
      <c r="T49" s="118">
        <v>0</v>
      </c>
      <c r="U49" s="117"/>
    </row>
    <row r="50" spans="1:21" ht="18.75" x14ac:dyDescent="0.25">
      <c r="A50" s="65" t="s">
        <v>202</v>
      </c>
      <c r="B50" s="68" t="s">
        <v>193</v>
      </c>
      <c r="C50" s="119"/>
      <c r="D50" s="119"/>
      <c r="E50" s="118">
        <v>0</v>
      </c>
      <c r="F50" s="118">
        <v>0</v>
      </c>
      <c r="G50" s="118">
        <v>0</v>
      </c>
      <c r="H50" s="118">
        <v>0</v>
      </c>
      <c r="I50" s="118">
        <v>0</v>
      </c>
      <c r="J50" s="118">
        <v>0</v>
      </c>
      <c r="K50" s="118">
        <v>0</v>
      </c>
      <c r="L50" s="118"/>
      <c r="M50" s="118"/>
      <c r="N50" s="118"/>
      <c r="O50" s="118">
        <v>0</v>
      </c>
      <c r="P50" s="118">
        <v>0</v>
      </c>
      <c r="Q50" s="118">
        <v>0</v>
      </c>
      <c r="R50" s="118">
        <v>0</v>
      </c>
      <c r="S50" s="118">
        <v>0</v>
      </c>
      <c r="T50" s="118">
        <v>0</v>
      </c>
      <c r="U50" s="117"/>
    </row>
    <row r="51" spans="1:21" ht="35.25" customHeight="1" x14ac:dyDescent="0.25">
      <c r="A51" s="63" t="s">
        <v>23</v>
      </c>
      <c r="B51" s="64" t="s">
        <v>203</v>
      </c>
      <c r="C51" s="119"/>
      <c r="D51" s="119"/>
      <c r="E51" s="118">
        <v>0</v>
      </c>
      <c r="F51" s="118">
        <v>0</v>
      </c>
      <c r="G51" s="118">
        <v>0</v>
      </c>
      <c r="H51" s="118">
        <v>0</v>
      </c>
      <c r="I51" s="118">
        <v>0</v>
      </c>
      <c r="J51" s="118">
        <v>0</v>
      </c>
      <c r="K51" s="118">
        <v>0</v>
      </c>
      <c r="L51" s="123"/>
      <c r="M51" s="117"/>
      <c r="N51" s="123"/>
      <c r="O51" s="118"/>
      <c r="P51" s="118">
        <v>0</v>
      </c>
      <c r="Q51" s="118">
        <v>0</v>
      </c>
      <c r="R51" s="118">
        <v>0</v>
      </c>
      <c r="S51" s="118">
        <v>0</v>
      </c>
      <c r="T51" s="118"/>
      <c r="U51" s="117"/>
    </row>
    <row r="52" spans="1:21" ht="15.75" x14ac:dyDescent="0.25">
      <c r="A52" s="65" t="s">
        <v>204</v>
      </c>
      <c r="B52" s="66" t="s">
        <v>205</v>
      </c>
      <c r="C52" s="119">
        <f>C30</f>
        <v>0.34200000000000003</v>
      </c>
      <c r="D52" s="119">
        <f>D30</f>
        <v>0</v>
      </c>
      <c r="E52" s="118">
        <v>0</v>
      </c>
      <c r="F52" s="118">
        <v>0</v>
      </c>
      <c r="G52" s="118">
        <v>0</v>
      </c>
      <c r="H52" s="118">
        <v>0</v>
      </c>
      <c r="I52" s="118">
        <v>0</v>
      </c>
      <c r="J52" s="118">
        <v>0</v>
      </c>
      <c r="K52" s="118">
        <v>0</v>
      </c>
      <c r="L52" s="118">
        <v>0</v>
      </c>
      <c r="M52" s="118">
        <v>0</v>
      </c>
      <c r="N52" s="118">
        <v>0</v>
      </c>
      <c r="O52" s="118">
        <v>0</v>
      </c>
      <c r="P52" s="118">
        <v>0</v>
      </c>
      <c r="Q52" s="118">
        <v>0</v>
      </c>
      <c r="R52" s="118">
        <v>0</v>
      </c>
      <c r="S52" s="118">
        <v>0</v>
      </c>
      <c r="T52" s="117">
        <f>C52</f>
        <v>0.34200000000000003</v>
      </c>
      <c r="U52" s="117"/>
    </row>
    <row r="53" spans="1:21" ht="15.75" x14ac:dyDescent="0.25">
      <c r="A53" s="65" t="s">
        <v>206</v>
      </c>
      <c r="B53" s="66" t="s">
        <v>207</v>
      </c>
      <c r="C53" s="119">
        <v>0</v>
      </c>
      <c r="D53" s="119">
        <v>0</v>
      </c>
      <c r="E53" s="118">
        <v>0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  <c r="L53" s="118"/>
      <c r="M53" s="118"/>
      <c r="N53" s="118"/>
      <c r="O53" s="118">
        <v>0</v>
      </c>
      <c r="P53" s="118">
        <v>0</v>
      </c>
      <c r="Q53" s="118">
        <v>0</v>
      </c>
      <c r="R53" s="118">
        <v>0</v>
      </c>
      <c r="S53" s="118">
        <v>0</v>
      </c>
      <c r="T53" s="118">
        <v>0</v>
      </c>
      <c r="U53" s="117"/>
    </row>
    <row r="54" spans="1:21" ht="15.75" x14ac:dyDescent="0.25">
      <c r="A54" s="65" t="s">
        <v>208</v>
      </c>
      <c r="B54" s="25" t="s">
        <v>209</v>
      </c>
      <c r="C54" s="119">
        <v>0</v>
      </c>
      <c r="D54" s="119">
        <v>0</v>
      </c>
      <c r="E54" s="118">
        <v>0</v>
      </c>
      <c r="F54" s="118">
        <v>0</v>
      </c>
      <c r="G54" s="118">
        <v>0</v>
      </c>
      <c r="H54" s="118">
        <v>0</v>
      </c>
      <c r="I54" s="118">
        <v>0</v>
      </c>
      <c r="J54" s="118">
        <v>0</v>
      </c>
      <c r="K54" s="118">
        <v>0</v>
      </c>
      <c r="L54" s="118"/>
      <c r="M54" s="118"/>
      <c r="N54" s="118"/>
      <c r="O54" s="118">
        <v>0</v>
      </c>
      <c r="P54" s="118">
        <v>0</v>
      </c>
      <c r="Q54" s="118">
        <v>0</v>
      </c>
      <c r="R54" s="118">
        <v>0</v>
      </c>
      <c r="S54" s="118">
        <v>0</v>
      </c>
      <c r="T54" s="118">
        <v>0</v>
      </c>
      <c r="U54" s="117"/>
    </row>
    <row r="55" spans="1:21" ht="15.75" x14ac:dyDescent="0.25">
      <c r="A55" s="65" t="s">
        <v>210</v>
      </c>
      <c r="B55" s="25" t="s">
        <v>211</v>
      </c>
      <c r="C55" s="119">
        <v>0</v>
      </c>
      <c r="D55" s="119">
        <v>0</v>
      </c>
      <c r="E55" s="118">
        <v>0</v>
      </c>
      <c r="F55" s="118">
        <v>0</v>
      </c>
      <c r="G55" s="118">
        <v>0</v>
      </c>
      <c r="H55" s="123"/>
      <c r="I55" s="123"/>
      <c r="J55" s="123"/>
      <c r="K55" s="118">
        <v>0</v>
      </c>
      <c r="L55" s="118"/>
      <c r="M55" s="118"/>
      <c r="N55" s="118"/>
      <c r="O55" s="118">
        <v>0</v>
      </c>
      <c r="P55" s="123"/>
      <c r="Q55" s="123"/>
      <c r="R55" s="123"/>
      <c r="S55" s="118">
        <v>0</v>
      </c>
      <c r="T55" s="118">
        <v>0</v>
      </c>
      <c r="U55" s="117"/>
    </row>
    <row r="56" spans="1:21" ht="15.75" x14ac:dyDescent="0.25">
      <c r="A56" s="65" t="s">
        <v>212</v>
      </c>
      <c r="B56" s="25" t="s">
        <v>213</v>
      </c>
      <c r="C56" s="119">
        <f>C47</f>
        <v>0</v>
      </c>
      <c r="D56" s="119">
        <f>D43</f>
        <v>0</v>
      </c>
      <c r="E56" s="118">
        <v>0</v>
      </c>
      <c r="F56" s="118">
        <v>0</v>
      </c>
      <c r="G56" s="118">
        <v>0</v>
      </c>
      <c r="H56" s="118">
        <v>0</v>
      </c>
      <c r="I56" s="118">
        <v>0</v>
      </c>
      <c r="J56" s="118">
        <v>0</v>
      </c>
      <c r="K56" s="118">
        <v>0</v>
      </c>
      <c r="L56" s="118"/>
      <c r="M56" s="118"/>
      <c r="N56" s="118"/>
      <c r="O56" s="118"/>
      <c r="P56" s="118">
        <v>0</v>
      </c>
      <c r="Q56" s="118">
        <v>0</v>
      </c>
      <c r="R56" s="118">
        <v>0</v>
      </c>
      <c r="S56" s="118">
        <v>0</v>
      </c>
      <c r="T56" s="117">
        <f>C56</f>
        <v>0</v>
      </c>
      <c r="U56" s="117"/>
    </row>
    <row r="57" spans="1:21" ht="18.75" x14ac:dyDescent="0.25">
      <c r="A57" s="65" t="s">
        <v>214</v>
      </c>
      <c r="B57" s="68" t="s">
        <v>215</v>
      </c>
      <c r="C57" s="119">
        <v>0</v>
      </c>
      <c r="D57" s="119">
        <v>0</v>
      </c>
      <c r="E57" s="118">
        <v>0</v>
      </c>
      <c r="F57" s="118">
        <v>0</v>
      </c>
      <c r="G57" s="118">
        <v>0</v>
      </c>
      <c r="H57" s="118">
        <v>0</v>
      </c>
      <c r="I57" s="118">
        <v>0</v>
      </c>
      <c r="J57" s="118">
        <v>0</v>
      </c>
      <c r="K57" s="118">
        <v>0</v>
      </c>
      <c r="L57" s="118"/>
      <c r="M57" s="118"/>
      <c r="N57" s="118"/>
      <c r="O57" s="118">
        <v>0</v>
      </c>
      <c r="P57" s="118">
        <v>0</v>
      </c>
      <c r="Q57" s="118">
        <v>0</v>
      </c>
      <c r="R57" s="118">
        <v>0</v>
      </c>
      <c r="S57" s="118">
        <v>0</v>
      </c>
      <c r="T57" s="118">
        <v>0</v>
      </c>
      <c r="U57" s="118"/>
    </row>
    <row r="58" spans="1:21" ht="36.75" customHeight="1" x14ac:dyDescent="0.25">
      <c r="A58" s="63" t="s">
        <v>26</v>
      </c>
      <c r="B58" s="69" t="s">
        <v>216</v>
      </c>
      <c r="C58" s="119">
        <v>0</v>
      </c>
      <c r="D58" s="119">
        <v>0</v>
      </c>
      <c r="E58" s="118">
        <v>0</v>
      </c>
      <c r="F58" s="118">
        <v>0</v>
      </c>
      <c r="G58" s="118">
        <v>0</v>
      </c>
      <c r="H58" s="118">
        <v>0</v>
      </c>
      <c r="I58" s="118">
        <v>0</v>
      </c>
      <c r="J58" s="118">
        <v>0</v>
      </c>
      <c r="K58" s="118">
        <v>0</v>
      </c>
      <c r="L58" s="118"/>
      <c r="M58" s="118"/>
      <c r="N58" s="118"/>
      <c r="O58" s="118">
        <v>0</v>
      </c>
      <c r="P58" s="118">
        <v>0</v>
      </c>
      <c r="Q58" s="118">
        <v>0</v>
      </c>
      <c r="R58" s="118">
        <v>0</v>
      </c>
      <c r="S58" s="118">
        <v>0</v>
      </c>
      <c r="T58" s="118">
        <v>0</v>
      </c>
      <c r="U58" s="118"/>
    </row>
    <row r="59" spans="1:21" ht="15.75" x14ac:dyDescent="0.25">
      <c r="A59" s="63" t="s">
        <v>29</v>
      </c>
      <c r="B59" s="64" t="s">
        <v>217</v>
      </c>
      <c r="C59" s="119">
        <v>0</v>
      </c>
      <c r="D59" s="119">
        <v>0</v>
      </c>
      <c r="E59" s="118">
        <v>0</v>
      </c>
      <c r="F59" s="118">
        <v>0</v>
      </c>
      <c r="G59" s="118">
        <v>0</v>
      </c>
      <c r="H59" s="118">
        <v>0</v>
      </c>
      <c r="I59" s="118">
        <v>0</v>
      </c>
      <c r="J59" s="118">
        <v>0</v>
      </c>
      <c r="K59" s="118">
        <v>0</v>
      </c>
      <c r="L59" s="118"/>
      <c r="M59" s="118"/>
      <c r="N59" s="118"/>
      <c r="O59" s="118">
        <v>0</v>
      </c>
      <c r="P59" s="118">
        <v>0</v>
      </c>
      <c r="Q59" s="118">
        <v>0</v>
      </c>
      <c r="R59" s="118">
        <v>0</v>
      </c>
      <c r="S59" s="118">
        <v>0</v>
      </c>
      <c r="T59" s="118">
        <v>0</v>
      </c>
      <c r="U59" s="118"/>
    </row>
    <row r="60" spans="1:21" ht="15.75" x14ac:dyDescent="0.25">
      <c r="A60" s="65" t="s">
        <v>218</v>
      </c>
      <c r="B60" s="70" t="s">
        <v>196</v>
      </c>
      <c r="C60" s="119">
        <v>0</v>
      </c>
      <c r="D60" s="119">
        <v>0</v>
      </c>
      <c r="E60" s="118">
        <v>0</v>
      </c>
      <c r="F60" s="118">
        <v>0</v>
      </c>
      <c r="G60" s="118">
        <v>0</v>
      </c>
      <c r="H60" s="118">
        <v>0</v>
      </c>
      <c r="I60" s="118">
        <v>0</v>
      </c>
      <c r="J60" s="118">
        <v>0</v>
      </c>
      <c r="K60" s="118">
        <v>0</v>
      </c>
      <c r="L60" s="118"/>
      <c r="M60" s="118"/>
      <c r="N60" s="118"/>
      <c r="O60" s="118">
        <v>0</v>
      </c>
      <c r="P60" s="118">
        <v>0</v>
      </c>
      <c r="Q60" s="118">
        <v>0</v>
      </c>
      <c r="R60" s="118">
        <v>0</v>
      </c>
      <c r="S60" s="118">
        <v>0</v>
      </c>
      <c r="T60" s="118">
        <v>0</v>
      </c>
      <c r="U60" s="118"/>
    </row>
    <row r="61" spans="1:21" ht="15.75" x14ac:dyDescent="0.25">
      <c r="A61" s="65" t="s">
        <v>219</v>
      </c>
      <c r="B61" s="70" t="s">
        <v>183</v>
      </c>
      <c r="C61" s="119">
        <v>0</v>
      </c>
      <c r="D61" s="119">
        <v>0</v>
      </c>
      <c r="E61" s="118">
        <v>0</v>
      </c>
      <c r="F61" s="118">
        <v>0</v>
      </c>
      <c r="G61" s="118">
        <v>0</v>
      </c>
      <c r="H61" s="118">
        <v>0</v>
      </c>
      <c r="I61" s="118">
        <v>0</v>
      </c>
      <c r="J61" s="118">
        <v>0</v>
      </c>
      <c r="K61" s="118">
        <v>0</v>
      </c>
      <c r="L61" s="118">
        <v>0</v>
      </c>
      <c r="M61" s="118">
        <v>0</v>
      </c>
      <c r="N61" s="118">
        <v>0</v>
      </c>
      <c r="O61" s="118">
        <v>0</v>
      </c>
      <c r="P61" s="118">
        <v>0</v>
      </c>
      <c r="Q61" s="118">
        <v>0</v>
      </c>
      <c r="R61" s="118">
        <v>0</v>
      </c>
      <c r="S61" s="118">
        <v>0</v>
      </c>
      <c r="T61" s="118">
        <v>0</v>
      </c>
      <c r="U61" s="118"/>
    </row>
    <row r="62" spans="1:21" ht="15.75" x14ac:dyDescent="0.25">
      <c r="A62" s="65" t="s">
        <v>220</v>
      </c>
      <c r="B62" s="70" t="s">
        <v>185</v>
      </c>
      <c r="C62" s="119">
        <v>0</v>
      </c>
      <c r="D62" s="119">
        <v>0</v>
      </c>
      <c r="E62" s="118">
        <v>0</v>
      </c>
      <c r="F62" s="118">
        <v>0</v>
      </c>
      <c r="G62" s="118">
        <v>0</v>
      </c>
      <c r="H62" s="118">
        <v>0</v>
      </c>
      <c r="I62" s="118">
        <v>0</v>
      </c>
      <c r="J62" s="118">
        <v>0</v>
      </c>
      <c r="K62" s="118">
        <v>0</v>
      </c>
      <c r="L62" s="118">
        <v>0</v>
      </c>
      <c r="M62" s="118">
        <v>0</v>
      </c>
      <c r="N62" s="118">
        <v>0</v>
      </c>
      <c r="O62" s="118">
        <v>0</v>
      </c>
      <c r="P62" s="118">
        <v>0</v>
      </c>
      <c r="Q62" s="118">
        <v>0</v>
      </c>
      <c r="R62" s="118">
        <v>0</v>
      </c>
      <c r="S62" s="118">
        <v>0</v>
      </c>
      <c r="T62" s="118">
        <v>0</v>
      </c>
      <c r="U62" s="118"/>
    </row>
    <row r="63" spans="1:21" ht="15.75" x14ac:dyDescent="0.25">
      <c r="A63" s="65" t="s">
        <v>221</v>
      </c>
      <c r="B63" s="70" t="s">
        <v>222</v>
      </c>
      <c r="C63" s="119">
        <v>0</v>
      </c>
      <c r="D63" s="119">
        <v>0</v>
      </c>
      <c r="E63" s="118">
        <v>0</v>
      </c>
      <c r="F63" s="118">
        <v>0</v>
      </c>
      <c r="G63" s="118">
        <v>0</v>
      </c>
      <c r="H63" s="118">
        <v>0</v>
      </c>
      <c r="I63" s="118">
        <v>0</v>
      </c>
      <c r="J63" s="118">
        <v>0</v>
      </c>
      <c r="K63" s="118">
        <v>0</v>
      </c>
      <c r="L63" s="118"/>
      <c r="M63" s="118"/>
      <c r="N63" s="118"/>
      <c r="O63" s="118"/>
      <c r="P63" s="118">
        <v>0</v>
      </c>
      <c r="Q63" s="118">
        <v>0</v>
      </c>
      <c r="R63" s="118">
        <v>0</v>
      </c>
      <c r="S63" s="118">
        <v>0</v>
      </c>
      <c r="T63" s="118"/>
      <c r="U63" s="118"/>
    </row>
    <row r="64" spans="1:21" ht="18.75" x14ac:dyDescent="0.25">
      <c r="A64" s="65" t="s">
        <v>223</v>
      </c>
      <c r="B64" s="68" t="s">
        <v>215</v>
      </c>
      <c r="C64" s="119">
        <v>0</v>
      </c>
      <c r="D64" s="119">
        <v>0</v>
      </c>
      <c r="E64" s="118">
        <v>0</v>
      </c>
      <c r="F64" s="118">
        <v>0</v>
      </c>
      <c r="G64" s="118">
        <v>0</v>
      </c>
      <c r="H64" s="123"/>
      <c r="I64" s="123"/>
      <c r="J64" s="123"/>
      <c r="K64" s="118">
        <v>0</v>
      </c>
      <c r="L64" s="118">
        <v>0</v>
      </c>
      <c r="M64" s="118">
        <v>0</v>
      </c>
      <c r="N64" s="118">
        <v>0</v>
      </c>
      <c r="O64" s="118">
        <v>0</v>
      </c>
      <c r="P64" s="123"/>
      <c r="Q64" s="123"/>
      <c r="R64" s="123"/>
      <c r="S64" s="118">
        <v>0</v>
      </c>
      <c r="T64" s="118">
        <v>0</v>
      </c>
      <c r="U64" s="11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4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A22" zoomScale="70" zoomScaleNormal="100" zoomScaleSheetLayoutView="70" workbookViewId="0">
      <selection activeCell="A16" sqref="A16:AV16"/>
    </sheetView>
  </sheetViews>
  <sheetFormatPr defaultRowHeight="15" x14ac:dyDescent="0.25"/>
  <cols>
    <col min="1" max="1" width="6.140625"/>
    <col min="2" max="2" width="22.5703125"/>
    <col min="3" max="3" width="13.42578125"/>
    <col min="4" max="4" width="14.5703125"/>
    <col min="5" max="12" width="7.42578125"/>
    <col min="13" max="15" width="10.42578125"/>
    <col min="16" max="17" width="13.140625"/>
    <col min="18" max="18" width="16.42578125"/>
    <col min="19" max="20" width="9.42578125"/>
    <col min="21" max="21" width="11"/>
    <col min="22" max="22" width="12.42578125"/>
    <col min="23" max="25" width="10.42578125"/>
    <col min="26" max="26" width="7.42578125"/>
    <col min="27" max="30" width="10.42578125"/>
    <col min="31" max="31" width="15.5703125"/>
    <col min="32" max="32" width="11.140625"/>
    <col min="33" max="33" width="11"/>
    <col min="34" max="35" width="9.42578125"/>
    <col min="36" max="36" width="11.140625"/>
    <col min="37" max="37" width="11.42578125"/>
    <col min="38" max="38" width="11.85546875"/>
    <col min="39" max="41" width="9.42578125"/>
    <col min="42" max="42" width="12.140625"/>
    <col min="43" max="43" width="11.42578125"/>
    <col min="44" max="44" width="13.5703125"/>
    <col min="45" max="46" width="13"/>
    <col min="47" max="47" width="10.42578125"/>
    <col min="48" max="48" width="15.42578125"/>
    <col min="49" max="1025" width="8.7109375"/>
  </cols>
  <sheetData>
    <row r="1" spans="1:48" ht="18.75" x14ac:dyDescent="0.25">
      <c r="AV1" s="3" t="s">
        <v>0</v>
      </c>
    </row>
    <row r="2" spans="1:48" ht="18.75" x14ac:dyDescent="0.3">
      <c r="AV2" s="4" t="s">
        <v>1</v>
      </c>
    </row>
    <row r="3" spans="1:48" ht="18.75" x14ac:dyDescent="0.3">
      <c r="AV3" s="4" t="s">
        <v>2</v>
      </c>
    </row>
    <row r="4" spans="1:48" ht="18.75" x14ac:dyDescent="0.3">
      <c r="AV4" s="4"/>
    </row>
    <row r="5" spans="1:48" ht="18.75" customHeight="1" x14ac:dyDescent="0.25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</row>
    <row r="6" spans="1:48" ht="18.75" x14ac:dyDescent="0.3">
      <c r="X6" s="112" t="str">
        <f>'1. паспорт местоположение'!C5</f>
        <v>Год раскрытия информации: 2021 год</v>
      </c>
      <c r="AV6" s="4"/>
    </row>
    <row r="7" spans="1:48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</row>
    <row r="8" spans="1:48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</row>
    <row r="9" spans="1:48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</row>
    <row r="10" spans="1:48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</row>
    <row r="11" spans="1:48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</row>
    <row r="12" spans="1:48" ht="18.75" x14ac:dyDescent="0.25"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 t="str">
        <f>'1. паспорт местоположение'!C12</f>
        <v>M_UES_E1</v>
      </c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</row>
    <row r="13" spans="1:48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</row>
    <row r="14" spans="1:48" ht="18.75" x14ac:dyDescent="0.25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</row>
    <row r="15" spans="1:48" ht="18.75" x14ac:dyDescent="0.25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 t="str">
        <f>'1. паспорт местоположение'!B15</f>
        <v>Реконструкция зданий и сооружений РП-2 кровля</v>
      </c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</row>
    <row r="16" spans="1:48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</row>
    <row r="17" spans="1:48" x14ac:dyDescent="0.2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</row>
    <row r="18" spans="1:48" ht="14.25" customHeight="1" x14ac:dyDescent="0.25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</row>
    <row r="19" spans="1:48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</row>
    <row r="20" spans="1:48" s="71" customFormat="1" x14ac:dyDescent="0.2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</row>
    <row r="21" spans="1:48" x14ac:dyDescent="0.25">
      <c r="A21" s="147" t="s">
        <v>224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58.5" customHeight="1" x14ac:dyDescent="0.25">
      <c r="A22" s="144" t="s">
        <v>225</v>
      </c>
      <c r="B22" s="148" t="s">
        <v>226</v>
      </c>
      <c r="C22" s="144" t="s">
        <v>227</v>
      </c>
      <c r="D22" s="144" t="s">
        <v>228</v>
      </c>
      <c r="E22" s="144" t="s">
        <v>229</v>
      </c>
      <c r="F22" s="144"/>
      <c r="G22" s="144"/>
      <c r="H22" s="144"/>
      <c r="I22" s="144"/>
      <c r="J22" s="144"/>
      <c r="K22" s="144"/>
      <c r="L22" s="144"/>
      <c r="M22" s="144" t="s">
        <v>230</v>
      </c>
      <c r="N22" s="144" t="s">
        <v>231</v>
      </c>
      <c r="O22" s="144" t="s">
        <v>232</v>
      </c>
      <c r="P22" s="144" t="s">
        <v>233</v>
      </c>
      <c r="Q22" s="144" t="s">
        <v>234</v>
      </c>
      <c r="R22" s="144" t="s">
        <v>235</v>
      </c>
      <c r="S22" s="144" t="s">
        <v>236</v>
      </c>
      <c r="T22" s="144"/>
      <c r="U22" s="141" t="s">
        <v>237</v>
      </c>
      <c r="V22" s="141" t="s">
        <v>238</v>
      </c>
      <c r="W22" s="144" t="s">
        <v>239</v>
      </c>
      <c r="X22" s="144" t="s">
        <v>240</v>
      </c>
      <c r="Y22" s="144" t="s">
        <v>241</v>
      </c>
      <c r="Z22" s="146" t="s">
        <v>242</v>
      </c>
      <c r="AA22" s="144" t="s">
        <v>243</v>
      </c>
      <c r="AB22" s="144" t="s">
        <v>244</v>
      </c>
      <c r="AC22" s="144" t="s">
        <v>245</v>
      </c>
      <c r="AD22" s="144" t="s">
        <v>246</v>
      </c>
      <c r="AE22" s="144" t="s">
        <v>247</v>
      </c>
      <c r="AF22" s="144" t="s">
        <v>248</v>
      </c>
      <c r="AG22" s="144"/>
      <c r="AH22" s="144"/>
      <c r="AI22" s="144"/>
      <c r="AJ22" s="144"/>
      <c r="AK22" s="144"/>
      <c r="AL22" s="144" t="s">
        <v>249</v>
      </c>
      <c r="AM22" s="144"/>
      <c r="AN22" s="144"/>
      <c r="AO22" s="144"/>
      <c r="AP22" s="144" t="s">
        <v>250</v>
      </c>
      <c r="AQ22" s="144"/>
      <c r="AR22" s="144" t="s">
        <v>251</v>
      </c>
      <c r="AS22" s="144" t="s">
        <v>252</v>
      </c>
      <c r="AT22" s="144" t="s">
        <v>253</v>
      </c>
      <c r="AU22" s="144" t="s">
        <v>254</v>
      </c>
      <c r="AV22" s="140" t="s">
        <v>255</v>
      </c>
    </row>
    <row r="23" spans="1:48" ht="64.5" customHeight="1" x14ac:dyDescent="0.25">
      <c r="A23" s="144"/>
      <c r="B23" s="148"/>
      <c r="C23" s="144"/>
      <c r="D23" s="144"/>
      <c r="E23" s="141" t="s">
        <v>256</v>
      </c>
      <c r="F23" s="141" t="s">
        <v>207</v>
      </c>
      <c r="G23" s="141" t="s">
        <v>209</v>
      </c>
      <c r="H23" s="141" t="s">
        <v>211</v>
      </c>
      <c r="I23" s="142" t="s">
        <v>257</v>
      </c>
      <c r="J23" s="142" t="s">
        <v>258</v>
      </c>
      <c r="K23" s="142" t="s">
        <v>259</v>
      </c>
      <c r="L23" s="141" t="s">
        <v>260</v>
      </c>
      <c r="M23" s="144"/>
      <c r="N23" s="144"/>
      <c r="O23" s="144"/>
      <c r="P23" s="144"/>
      <c r="Q23" s="144"/>
      <c r="R23" s="144"/>
      <c r="S23" s="143" t="s">
        <v>85</v>
      </c>
      <c r="T23" s="143" t="s">
        <v>261</v>
      </c>
      <c r="U23" s="141"/>
      <c r="V23" s="141"/>
      <c r="W23" s="144"/>
      <c r="X23" s="144"/>
      <c r="Y23" s="144"/>
      <c r="Z23" s="144"/>
      <c r="AA23" s="144"/>
      <c r="AB23" s="144"/>
      <c r="AC23" s="144"/>
      <c r="AD23" s="144"/>
      <c r="AE23" s="144"/>
      <c r="AF23" s="144" t="s">
        <v>262</v>
      </c>
      <c r="AG23" s="144"/>
      <c r="AH23" s="144" t="s">
        <v>263</v>
      </c>
      <c r="AI23" s="144"/>
      <c r="AJ23" s="144" t="s">
        <v>264</v>
      </c>
      <c r="AK23" s="144" t="s">
        <v>265</v>
      </c>
      <c r="AL23" s="144" t="s">
        <v>266</v>
      </c>
      <c r="AM23" s="144" t="s">
        <v>267</v>
      </c>
      <c r="AN23" s="144" t="s">
        <v>268</v>
      </c>
      <c r="AO23" s="144" t="s">
        <v>269</v>
      </c>
      <c r="AP23" s="144" t="s">
        <v>270</v>
      </c>
      <c r="AQ23" s="145" t="s">
        <v>261</v>
      </c>
      <c r="AR23" s="144"/>
      <c r="AS23" s="144"/>
      <c r="AT23" s="144"/>
      <c r="AU23" s="144"/>
      <c r="AV23" s="140"/>
    </row>
    <row r="24" spans="1:48" ht="96.75" customHeight="1" x14ac:dyDescent="0.25">
      <c r="A24" s="144"/>
      <c r="B24" s="148"/>
      <c r="C24" s="144"/>
      <c r="D24" s="144"/>
      <c r="E24" s="141"/>
      <c r="F24" s="141"/>
      <c r="G24" s="141"/>
      <c r="H24" s="141"/>
      <c r="I24" s="142"/>
      <c r="J24" s="142"/>
      <c r="K24" s="142"/>
      <c r="L24" s="141"/>
      <c r="M24" s="144"/>
      <c r="N24" s="144"/>
      <c r="O24" s="144"/>
      <c r="P24" s="144"/>
      <c r="Q24" s="144"/>
      <c r="R24" s="144"/>
      <c r="S24" s="143"/>
      <c r="T24" s="143"/>
      <c r="U24" s="141"/>
      <c r="V24" s="141"/>
      <c r="W24" s="144"/>
      <c r="X24" s="144"/>
      <c r="Y24" s="144"/>
      <c r="Z24" s="144"/>
      <c r="AA24" s="144"/>
      <c r="AB24" s="144"/>
      <c r="AC24" s="144"/>
      <c r="AD24" s="144"/>
      <c r="AE24" s="144"/>
      <c r="AF24" s="72" t="s">
        <v>271</v>
      </c>
      <c r="AG24" s="72" t="s">
        <v>272</v>
      </c>
      <c r="AH24" s="73" t="s">
        <v>85</v>
      </c>
      <c r="AI24" s="73" t="s">
        <v>261</v>
      </c>
      <c r="AJ24" s="144"/>
      <c r="AK24" s="144"/>
      <c r="AL24" s="144"/>
      <c r="AM24" s="144"/>
      <c r="AN24" s="144"/>
      <c r="AO24" s="144"/>
      <c r="AP24" s="144"/>
      <c r="AQ24" s="145"/>
      <c r="AR24" s="144"/>
      <c r="AS24" s="144"/>
      <c r="AT24" s="144"/>
      <c r="AU24" s="144"/>
      <c r="AV24" s="140"/>
    </row>
    <row r="25" spans="1:48" s="75" customFormat="1" ht="11.25" x14ac:dyDescent="0.2">
      <c r="A25" s="74">
        <v>1</v>
      </c>
      <c r="B25" s="74">
        <v>2</v>
      </c>
      <c r="C25" s="74">
        <v>4</v>
      </c>
      <c r="D25" s="74">
        <v>5</v>
      </c>
      <c r="E25" s="74">
        <v>6</v>
      </c>
      <c r="F25" s="74">
        <f t="shared" ref="F25:AV25" si="0">E25+1</f>
        <v>7</v>
      </c>
      <c r="G25" s="74">
        <f t="shared" si="0"/>
        <v>8</v>
      </c>
      <c r="H25" s="74">
        <f t="shared" si="0"/>
        <v>9</v>
      </c>
      <c r="I25" s="74">
        <f t="shared" si="0"/>
        <v>10</v>
      </c>
      <c r="J25" s="74">
        <f t="shared" si="0"/>
        <v>11</v>
      </c>
      <c r="K25" s="74">
        <f t="shared" si="0"/>
        <v>12</v>
      </c>
      <c r="L25" s="74">
        <f t="shared" si="0"/>
        <v>13</v>
      </c>
      <c r="M25" s="74">
        <f t="shared" si="0"/>
        <v>14</v>
      </c>
      <c r="N25" s="74">
        <f t="shared" si="0"/>
        <v>15</v>
      </c>
      <c r="O25" s="74">
        <f t="shared" si="0"/>
        <v>16</v>
      </c>
      <c r="P25" s="74">
        <f t="shared" si="0"/>
        <v>17</v>
      </c>
      <c r="Q25" s="74">
        <f t="shared" si="0"/>
        <v>18</v>
      </c>
      <c r="R25" s="74">
        <f t="shared" si="0"/>
        <v>19</v>
      </c>
      <c r="S25" s="74">
        <f t="shared" si="0"/>
        <v>20</v>
      </c>
      <c r="T25" s="74">
        <f t="shared" si="0"/>
        <v>21</v>
      </c>
      <c r="U25" s="74">
        <f t="shared" si="0"/>
        <v>22</v>
      </c>
      <c r="V25" s="74">
        <f t="shared" si="0"/>
        <v>23</v>
      </c>
      <c r="W25" s="74">
        <f t="shared" si="0"/>
        <v>24</v>
      </c>
      <c r="X25" s="74">
        <f t="shared" si="0"/>
        <v>25</v>
      </c>
      <c r="Y25" s="74">
        <f t="shared" si="0"/>
        <v>26</v>
      </c>
      <c r="Z25" s="74">
        <f t="shared" si="0"/>
        <v>27</v>
      </c>
      <c r="AA25" s="74">
        <f t="shared" si="0"/>
        <v>28</v>
      </c>
      <c r="AB25" s="74">
        <f t="shared" si="0"/>
        <v>29</v>
      </c>
      <c r="AC25" s="74">
        <f t="shared" si="0"/>
        <v>30</v>
      </c>
      <c r="AD25" s="74">
        <f t="shared" si="0"/>
        <v>31</v>
      </c>
      <c r="AE25" s="74">
        <f t="shared" si="0"/>
        <v>32</v>
      </c>
      <c r="AF25" s="74">
        <f t="shared" si="0"/>
        <v>33</v>
      </c>
      <c r="AG25" s="74">
        <f t="shared" si="0"/>
        <v>34</v>
      </c>
      <c r="AH25" s="74">
        <f t="shared" si="0"/>
        <v>35</v>
      </c>
      <c r="AI25" s="74">
        <f t="shared" si="0"/>
        <v>36</v>
      </c>
      <c r="AJ25" s="74">
        <f t="shared" si="0"/>
        <v>37</v>
      </c>
      <c r="AK25" s="74">
        <f t="shared" si="0"/>
        <v>38</v>
      </c>
      <c r="AL25" s="74">
        <f t="shared" si="0"/>
        <v>39</v>
      </c>
      <c r="AM25" s="74">
        <f t="shared" si="0"/>
        <v>40</v>
      </c>
      <c r="AN25" s="74">
        <f t="shared" si="0"/>
        <v>41</v>
      </c>
      <c r="AO25" s="74">
        <f t="shared" si="0"/>
        <v>42</v>
      </c>
      <c r="AP25" s="74">
        <f t="shared" si="0"/>
        <v>43</v>
      </c>
      <c r="AQ25" s="74">
        <f t="shared" si="0"/>
        <v>44</v>
      </c>
      <c r="AR25" s="74">
        <f t="shared" si="0"/>
        <v>45</v>
      </c>
      <c r="AS25" s="74">
        <f t="shared" si="0"/>
        <v>46</v>
      </c>
      <c r="AT25" s="74">
        <f t="shared" si="0"/>
        <v>47</v>
      </c>
      <c r="AU25" s="74">
        <f t="shared" si="0"/>
        <v>48</v>
      </c>
      <c r="AV25" s="74">
        <f t="shared" si="0"/>
        <v>49</v>
      </c>
    </row>
    <row r="26" spans="1:48" x14ac:dyDescent="0.25">
      <c r="A26" s="74"/>
      <c r="B26" s="74"/>
      <c r="C26" s="74"/>
      <c r="D26" s="76"/>
      <c r="E26" s="74"/>
      <c r="F26" s="74"/>
      <c r="G26" s="74"/>
      <c r="H26" s="74"/>
      <c r="I26" s="74"/>
      <c r="J26" s="74"/>
      <c r="K26" s="74"/>
      <c r="L26" s="74"/>
      <c r="M26" s="77"/>
      <c r="N26" s="77"/>
      <c r="O26" s="74"/>
      <c r="P26" s="74"/>
      <c r="Q26" s="74"/>
      <c r="R26" s="74"/>
      <c r="S26" s="77"/>
      <c r="T26" s="77"/>
      <c r="U26" s="74"/>
      <c r="V26" s="74"/>
      <c r="W26" s="77"/>
      <c r="X26" s="74"/>
      <c r="Y26" s="74"/>
      <c r="Z26" s="74"/>
      <c r="AA26" s="74"/>
      <c r="AB26" s="74"/>
      <c r="AC26" s="77"/>
      <c r="AD26" s="74"/>
      <c r="AE26" s="74"/>
      <c r="AF26" s="74"/>
      <c r="AG26" s="78"/>
      <c r="AH26" s="76"/>
      <c r="AI26" s="76"/>
      <c r="AJ26" s="76"/>
      <c r="AK26" s="76"/>
      <c r="AL26" s="106"/>
      <c r="AM26" s="74"/>
      <c r="AN26" s="74"/>
      <c r="AO26" s="74"/>
      <c r="AP26" s="82"/>
      <c r="AQ26" s="82"/>
      <c r="AR26" s="82"/>
      <c r="AS26" s="82"/>
      <c r="AT26" s="82"/>
      <c r="AU26" s="74"/>
      <c r="AV26" s="74"/>
    </row>
    <row r="27" spans="1:48" x14ac:dyDescent="0.25">
      <c r="A27" s="74"/>
      <c r="B27" s="74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7"/>
      <c r="N27" s="77"/>
      <c r="O27" s="74"/>
      <c r="P27" s="74"/>
      <c r="Q27" s="74"/>
      <c r="R27" s="74"/>
      <c r="S27" s="77"/>
      <c r="T27" s="77"/>
      <c r="U27" s="74"/>
      <c r="V27" s="74"/>
      <c r="W27" s="77"/>
      <c r="X27" s="74"/>
      <c r="Y27" s="74"/>
      <c r="Z27" s="74"/>
      <c r="AA27" s="74"/>
      <c r="AB27" s="74"/>
      <c r="AC27" s="77"/>
      <c r="AD27" s="74"/>
      <c r="AE27" s="74"/>
      <c r="AF27" s="74"/>
      <c r="AG27" s="78"/>
      <c r="AH27" s="76"/>
      <c r="AI27" s="76"/>
      <c r="AJ27" s="76"/>
      <c r="AK27" s="76"/>
      <c r="AL27" s="106"/>
      <c r="AM27" s="74"/>
      <c r="AN27" s="74"/>
      <c r="AO27" s="74"/>
      <c r="AP27" s="82"/>
      <c r="AQ27" s="82"/>
      <c r="AR27" s="82"/>
      <c r="AS27" s="82"/>
      <c r="AT27" s="82"/>
      <c r="AU27" s="74"/>
      <c r="AV27" s="74"/>
    </row>
    <row r="28" spans="1:48" x14ac:dyDescent="0.25">
      <c r="A28" s="74"/>
      <c r="B28" s="74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7"/>
      <c r="N28" s="77"/>
      <c r="O28" s="74"/>
      <c r="P28" s="74"/>
      <c r="Q28" s="74"/>
      <c r="R28" s="74"/>
      <c r="S28" s="77"/>
      <c r="T28" s="77"/>
      <c r="U28" s="74"/>
      <c r="V28" s="74"/>
      <c r="W28" s="77"/>
      <c r="X28" s="74"/>
      <c r="Y28" s="74"/>
      <c r="Z28" s="74"/>
      <c r="AA28" s="74"/>
      <c r="AB28" s="74"/>
      <c r="AC28" s="77"/>
      <c r="AD28" s="74"/>
      <c r="AE28" s="74"/>
      <c r="AF28" s="74"/>
      <c r="AG28" s="78"/>
      <c r="AH28" s="76"/>
      <c r="AI28" s="76"/>
      <c r="AJ28" s="76"/>
      <c r="AK28" s="76"/>
      <c r="AL28" s="106"/>
      <c r="AM28" s="74"/>
      <c r="AN28" s="74"/>
      <c r="AO28" s="74"/>
      <c r="AP28" s="82"/>
      <c r="AQ28" s="82"/>
      <c r="AR28" s="76"/>
      <c r="AS28" s="76"/>
      <c r="AT28" s="82"/>
      <c r="AU28" s="74"/>
      <c r="AV28" s="74"/>
    </row>
    <row r="29" spans="1:48" x14ac:dyDescent="0.25">
      <c r="A29" s="79"/>
      <c r="B29" s="74"/>
      <c r="C29" s="78"/>
      <c r="D29" s="76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74"/>
      <c r="P29" s="81"/>
      <c r="Q29" s="74"/>
      <c r="R29" s="81"/>
      <c r="S29" s="77"/>
      <c r="T29" s="77"/>
      <c r="U29" s="79"/>
      <c r="V29" s="79"/>
      <c r="W29" s="80"/>
      <c r="X29" s="81"/>
      <c r="Y29" s="78"/>
      <c r="Z29" s="82"/>
      <c r="AA29" s="81"/>
      <c r="AB29" s="81"/>
      <c r="AC29" s="80"/>
      <c r="AD29" s="81"/>
      <c r="AE29" s="81"/>
      <c r="AF29" s="79"/>
      <c r="AG29" s="77"/>
      <c r="AH29" s="82"/>
      <c r="AI29" s="82"/>
      <c r="AJ29" s="82"/>
      <c r="AK29" s="82"/>
      <c r="AL29" s="77"/>
      <c r="AM29" s="74"/>
      <c r="AN29" s="74"/>
      <c r="AO29" s="78"/>
      <c r="AP29" s="82"/>
      <c r="AQ29" s="82"/>
      <c r="AR29" s="82"/>
      <c r="AS29" s="82"/>
      <c r="AT29" s="82"/>
      <c r="AU29" s="78"/>
      <c r="AV29" s="78"/>
    </row>
  </sheetData>
  <mergeCells count="64">
    <mergeCell ref="A11:AV11"/>
    <mergeCell ref="A13:AV13"/>
    <mergeCell ref="A14:AV14"/>
    <mergeCell ref="A7:AV7"/>
    <mergeCell ref="A8:AV8"/>
    <mergeCell ref="A9:AV9"/>
    <mergeCell ref="A10:AV10"/>
    <mergeCell ref="A16:AV16"/>
    <mergeCell ref="A17:AV17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8" zoomScaleNormal="90" workbookViewId="0">
      <selection activeCell="B21" sqref="B21"/>
    </sheetView>
  </sheetViews>
  <sheetFormatPr defaultRowHeight="15" x14ac:dyDescent="0.25"/>
  <cols>
    <col min="1" max="2" width="64.5703125"/>
    <col min="3" max="256" width="8.7109375"/>
    <col min="257" max="258" width="64.5703125"/>
    <col min="259" max="512" width="8.7109375"/>
    <col min="513" max="514" width="64.5703125"/>
    <col min="515" max="768" width="8.7109375"/>
    <col min="769" max="770" width="64.5703125"/>
    <col min="771" max="1025" width="8.710937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38"/>
    </row>
    <row r="5" spans="1:8" ht="18.75" x14ac:dyDescent="0.3">
      <c r="A5" s="150" t="str">
        <f>'1. паспорт местоположение'!C5</f>
        <v>Год раскрытия информации: 2021 год</v>
      </c>
      <c r="B5" s="150"/>
      <c r="C5" s="83"/>
      <c r="D5" s="83"/>
      <c r="E5" s="83"/>
      <c r="F5" s="83"/>
      <c r="G5" s="83"/>
      <c r="H5" s="83"/>
    </row>
    <row r="6" spans="1:8" ht="18.75" x14ac:dyDescent="0.3">
      <c r="A6" s="84"/>
      <c r="B6" s="84"/>
      <c r="C6" s="84"/>
      <c r="D6" s="84"/>
      <c r="E6" s="84"/>
      <c r="F6" s="84"/>
      <c r="G6" s="84"/>
      <c r="H6" s="84"/>
    </row>
    <row r="7" spans="1:8" ht="18.75" x14ac:dyDescent="0.25">
      <c r="A7" s="126" t="s">
        <v>3</v>
      </c>
      <c r="B7" s="12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8" t="s">
        <v>5</v>
      </c>
      <c r="B10" s="12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1" t="str">
        <f>'1. паспорт местоположение'!C12</f>
        <v>M_UES_E1</v>
      </c>
      <c r="B12" s="111"/>
      <c r="C12" s="9"/>
      <c r="D12" s="9"/>
      <c r="E12" s="9"/>
      <c r="F12" s="9"/>
      <c r="G12" s="9"/>
      <c r="H12" s="9"/>
    </row>
    <row r="13" spans="1:8" ht="15.75" x14ac:dyDescent="0.25">
      <c r="A13" s="128" t="s">
        <v>6</v>
      </c>
      <c r="B13" s="128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27" t="str">
        <f>'1. паспорт местоположение'!B15</f>
        <v>Реконструкция зданий и сооружений РП-2 кровля</v>
      </c>
      <c r="B15" s="127"/>
      <c r="C15" s="9"/>
      <c r="D15" s="9"/>
      <c r="E15" s="9"/>
      <c r="F15" s="9"/>
      <c r="G15" s="9"/>
      <c r="H15" s="9"/>
    </row>
    <row r="16" spans="1:8" ht="15.75" x14ac:dyDescent="0.25">
      <c r="A16" s="128" t="s">
        <v>7</v>
      </c>
      <c r="B16" s="128"/>
      <c r="C16" s="10"/>
      <c r="D16" s="10"/>
      <c r="E16" s="10"/>
      <c r="F16" s="10"/>
      <c r="G16" s="10"/>
      <c r="H16" s="10"/>
    </row>
    <row r="17" spans="1:2" ht="15.75" x14ac:dyDescent="0.25">
      <c r="B17" s="85"/>
    </row>
    <row r="18" spans="1:2" ht="33.75" customHeight="1" x14ac:dyDescent="0.25">
      <c r="A18" s="151" t="s">
        <v>274</v>
      </c>
      <c r="B18" s="151"/>
    </row>
    <row r="19" spans="1:2" ht="15.75" x14ac:dyDescent="0.25">
      <c r="B19" s="38"/>
    </row>
    <row r="20" spans="1:2" x14ac:dyDescent="0.25">
      <c r="B20" s="86"/>
    </row>
    <row r="21" spans="1:2" x14ac:dyDescent="0.25">
      <c r="A21" s="87" t="s">
        <v>275</v>
      </c>
      <c r="B21" s="88" t="s">
        <v>329</v>
      </c>
    </row>
    <row r="22" spans="1:2" x14ac:dyDescent="0.25">
      <c r="A22" s="87" t="s">
        <v>276</v>
      </c>
      <c r="B22" s="89" t="s">
        <v>277</v>
      </c>
    </row>
    <row r="23" spans="1:2" x14ac:dyDescent="0.25">
      <c r="A23" s="87" t="s">
        <v>278</v>
      </c>
      <c r="B23" s="90" t="s">
        <v>326</v>
      </c>
    </row>
    <row r="24" spans="1:2" x14ac:dyDescent="0.25">
      <c r="A24" s="87" t="s">
        <v>279</v>
      </c>
      <c r="B24" s="91" t="s">
        <v>19</v>
      </c>
    </row>
    <row r="25" spans="1:2" x14ac:dyDescent="0.25">
      <c r="A25" s="92" t="s">
        <v>280</v>
      </c>
      <c r="B25" s="89">
        <v>2022</v>
      </c>
    </row>
    <row r="26" spans="1:2" ht="15.75" thickBot="1" x14ac:dyDescent="0.3">
      <c r="A26" s="93" t="s">
        <v>281</v>
      </c>
      <c r="B26" s="94"/>
    </row>
    <row r="27" spans="1:2" ht="29.25" thickBot="1" x14ac:dyDescent="0.3">
      <c r="A27" s="95" t="s">
        <v>336</v>
      </c>
      <c r="B27" s="125">
        <v>0.41099999999999998</v>
      </c>
    </row>
    <row r="28" spans="1:2" ht="15.75" thickBot="1" x14ac:dyDescent="0.3">
      <c r="A28" s="96" t="s">
        <v>282</v>
      </c>
      <c r="B28" s="125" t="s">
        <v>283</v>
      </c>
    </row>
    <row r="29" spans="1:2" ht="29.25" thickBot="1" x14ac:dyDescent="0.3">
      <c r="A29" s="97" t="s">
        <v>284</v>
      </c>
      <c r="B29" s="124" t="s">
        <v>331</v>
      </c>
    </row>
    <row r="30" spans="1:2" ht="29.25" thickBot="1" x14ac:dyDescent="0.3">
      <c r="A30" s="97" t="s">
        <v>285</v>
      </c>
      <c r="B30" s="124" t="s">
        <v>331</v>
      </c>
    </row>
    <row r="31" spans="1:2" ht="15.75" thickBot="1" x14ac:dyDescent="0.3">
      <c r="A31" s="96" t="s">
        <v>286</v>
      </c>
      <c r="B31" s="124" t="s">
        <v>331</v>
      </c>
    </row>
    <row r="32" spans="1:2" ht="29.25" thickBot="1" x14ac:dyDescent="0.3">
      <c r="A32" s="97" t="s">
        <v>287</v>
      </c>
      <c r="B32" s="124" t="s">
        <v>331</v>
      </c>
    </row>
    <row r="33" spans="1:2" ht="30.75" thickBot="1" x14ac:dyDescent="0.3">
      <c r="A33" s="96" t="s">
        <v>288</v>
      </c>
      <c r="B33" s="124" t="s">
        <v>331</v>
      </c>
    </row>
    <row r="34" spans="1:2" ht="15.75" thickBot="1" x14ac:dyDescent="0.3">
      <c r="A34" s="96" t="s">
        <v>289</v>
      </c>
      <c r="B34" s="124" t="s">
        <v>331</v>
      </c>
    </row>
    <row r="35" spans="1:2" ht="15.75" thickBot="1" x14ac:dyDescent="0.3">
      <c r="A35" s="96" t="s">
        <v>290</v>
      </c>
      <c r="B35" s="124" t="s">
        <v>331</v>
      </c>
    </row>
    <row r="36" spans="1:2" ht="15.75" thickBot="1" x14ac:dyDescent="0.3">
      <c r="A36" s="96" t="s">
        <v>291</v>
      </c>
      <c r="B36" s="124" t="s">
        <v>331</v>
      </c>
    </row>
    <row r="37" spans="1:2" ht="29.25" thickBot="1" x14ac:dyDescent="0.3">
      <c r="A37" s="97" t="s">
        <v>292</v>
      </c>
      <c r="B37" s="124" t="s">
        <v>331</v>
      </c>
    </row>
    <row r="38" spans="1:2" ht="30.75" thickBot="1" x14ac:dyDescent="0.3">
      <c r="A38" s="96" t="s">
        <v>288</v>
      </c>
      <c r="B38" s="124" t="s">
        <v>331</v>
      </c>
    </row>
    <row r="39" spans="1:2" ht="15.75" thickBot="1" x14ac:dyDescent="0.3">
      <c r="A39" s="96" t="s">
        <v>289</v>
      </c>
      <c r="B39" s="124" t="s">
        <v>331</v>
      </c>
    </row>
    <row r="40" spans="1:2" ht="15.75" thickBot="1" x14ac:dyDescent="0.3">
      <c r="A40" s="96" t="s">
        <v>290</v>
      </c>
      <c r="B40" s="124" t="s">
        <v>331</v>
      </c>
    </row>
    <row r="41" spans="1:2" ht="15.75" thickBot="1" x14ac:dyDescent="0.3">
      <c r="A41" s="96" t="s">
        <v>291</v>
      </c>
      <c r="B41" s="124" t="s">
        <v>331</v>
      </c>
    </row>
    <row r="42" spans="1:2" ht="29.25" thickBot="1" x14ac:dyDescent="0.3">
      <c r="A42" s="97" t="s">
        <v>293</v>
      </c>
      <c r="B42" s="124" t="s">
        <v>331</v>
      </c>
    </row>
    <row r="43" spans="1:2" ht="30.75" thickBot="1" x14ac:dyDescent="0.3">
      <c r="A43" s="96" t="s">
        <v>288</v>
      </c>
      <c r="B43" s="124" t="s">
        <v>331</v>
      </c>
    </row>
    <row r="44" spans="1:2" ht="15.75" thickBot="1" x14ac:dyDescent="0.3">
      <c r="A44" s="96" t="s">
        <v>289</v>
      </c>
      <c r="B44" s="124" t="s">
        <v>331</v>
      </c>
    </row>
    <row r="45" spans="1:2" ht="15.75" thickBot="1" x14ac:dyDescent="0.3">
      <c r="A45" s="96" t="s">
        <v>290</v>
      </c>
      <c r="B45" s="124" t="s">
        <v>331</v>
      </c>
    </row>
    <row r="46" spans="1:2" ht="15.75" thickBot="1" x14ac:dyDescent="0.3">
      <c r="A46" s="96" t="s">
        <v>291</v>
      </c>
      <c r="B46" s="124" t="s">
        <v>331</v>
      </c>
    </row>
    <row r="47" spans="1:2" ht="29.25" thickBot="1" x14ac:dyDescent="0.3">
      <c r="A47" s="98" t="s">
        <v>294</v>
      </c>
      <c r="B47" s="124" t="s">
        <v>331</v>
      </c>
    </row>
    <row r="48" spans="1:2" ht="15.75" thickBot="1" x14ac:dyDescent="0.3">
      <c r="A48" s="99" t="s">
        <v>286</v>
      </c>
      <c r="B48" s="124" t="s">
        <v>331</v>
      </c>
    </row>
    <row r="49" spans="1:2" ht="15.75" thickBot="1" x14ac:dyDescent="0.3">
      <c r="A49" s="99" t="s">
        <v>295</v>
      </c>
      <c r="B49" s="124" t="s">
        <v>331</v>
      </c>
    </row>
    <row r="50" spans="1:2" ht="15.75" thickBot="1" x14ac:dyDescent="0.3">
      <c r="A50" s="99" t="s">
        <v>296</v>
      </c>
      <c r="B50" s="124" t="s">
        <v>331</v>
      </c>
    </row>
    <row r="51" spans="1:2" ht="15.75" thickBot="1" x14ac:dyDescent="0.3">
      <c r="A51" s="99" t="s">
        <v>297</v>
      </c>
      <c r="B51" s="124" t="s">
        <v>331</v>
      </c>
    </row>
    <row r="52" spans="1:2" ht="15.75" thickBot="1" x14ac:dyDescent="0.3">
      <c r="A52" s="92" t="s">
        <v>298</v>
      </c>
      <c r="B52" s="124" t="s">
        <v>331</v>
      </c>
    </row>
    <row r="53" spans="1:2" ht="15.75" thickBot="1" x14ac:dyDescent="0.3">
      <c r="A53" s="92" t="s">
        <v>299</v>
      </c>
      <c r="B53" s="124" t="s">
        <v>331</v>
      </c>
    </row>
    <row r="54" spans="1:2" ht="15.75" thickBot="1" x14ac:dyDescent="0.3">
      <c r="A54" s="92" t="s">
        <v>300</v>
      </c>
      <c r="B54" s="124" t="s">
        <v>331</v>
      </c>
    </row>
    <row r="55" spans="1:2" ht="15.75" thickBot="1" x14ac:dyDescent="0.3">
      <c r="A55" s="93" t="s">
        <v>301</v>
      </c>
      <c r="B55" s="124" t="s">
        <v>331</v>
      </c>
    </row>
    <row r="56" spans="1:2" ht="15.75" customHeight="1" x14ac:dyDescent="0.25">
      <c r="A56" s="98" t="s">
        <v>302</v>
      </c>
      <c r="B56" s="152" t="s">
        <v>337</v>
      </c>
    </row>
    <row r="57" spans="1:2" x14ac:dyDescent="0.25">
      <c r="A57" s="100" t="s">
        <v>303</v>
      </c>
      <c r="B57" s="153"/>
    </row>
    <row r="58" spans="1:2" x14ac:dyDescent="0.25">
      <c r="A58" s="100" t="s">
        <v>304</v>
      </c>
      <c r="B58" s="153"/>
    </row>
    <row r="59" spans="1:2" x14ac:dyDescent="0.25">
      <c r="A59" s="100" t="s">
        <v>305</v>
      </c>
      <c r="B59" s="153"/>
    </row>
    <row r="60" spans="1:2" x14ac:dyDescent="0.25">
      <c r="A60" s="100" t="s">
        <v>306</v>
      </c>
      <c r="B60" s="153"/>
    </row>
    <row r="61" spans="1:2" ht="15.75" thickBot="1" x14ac:dyDescent="0.3">
      <c r="A61" s="101" t="s">
        <v>307</v>
      </c>
      <c r="B61" s="154"/>
    </row>
    <row r="62" spans="1:2" ht="30.75" thickBot="1" x14ac:dyDescent="0.3">
      <c r="A62" s="99" t="s">
        <v>308</v>
      </c>
      <c r="B62" s="124" t="s">
        <v>331</v>
      </c>
    </row>
    <row r="63" spans="1:2" ht="29.25" thickBot="1" x14ac:dyDescent="0.3">
      <c r="A63" s="92" t="s">
        <v>309</v>
      </c>
      <c r="B63" s="124" t="s">
        <v>331</v>
      </c>
    </row>
    <row r="64" spans="1:2" ht="15.75" thickBot="1" x14ac:dyDescent="0.3">
      <c r="A64" s="99" t="s">
        <v>286</v>
      </c>
      <c r="B64" s="124" t="s">
        <v>331</v>
      </c>
    </row>
    <row r="65" spans="1:2" ht="15.75" thickBot="1" x14ac:dyDescent="0.3">
      <c r="A65" s="99" t="s">
        <v>310</v>
      </c>
      <c r="B65" s="124" t="s">
        <v>331</v>
      </c>
    </row>
    <row r="66" spans="1:2" ht="15.75" thickBot="1" x14ac:dyDescent="0.3">
      <c r="A66" s="99" t="s">
        <v>311</v>
      </c>
      <c r="B66" s="124" t="s">
        <v>331</v>
      </c>
    </row>
    <row r="67" spans="1:2" ht="15.75" thickBot="1" x14ac:dyDescent="0.3">
      <c r="A67" s="102" t="s">
        <v>312</v>
      </c>
      <c r="B67" s="124" t="s">
        <v>331</v>
      </c>
    </row>
    <row r="68" spans="1:2" ht="15.75" thickBot="1" x14ac:dyDescent="0.3">
      <c r="A68" s="92" t="s">
        <v>313</v>
      </c>
      <c r="B68" s="124" t="s">
        <v>331</v>
      </c>
    </row>
    <row r="69" spans="1:2" ht="15.75" thickBot="1" x14ac:dyDescent="0.3">
      <c r="A69" s="100" t="s">
        <v>314</v>
      </c>
      <c r="B69" s="124" t="s">
        <v>331</v>
      </c>
    </row>
    <row r="70" spans="1:2" ht="15.75" thickBot="1" x14ac:dyDescent="0.3">
      <c r="A70" s="100" t="s">
        <v>315</v>
      </c>
      <c r="B70" s="124" t="s">
        <v>331</v>
      </c>
    </row>
    <row r="71" spans="1:2" ht="15.75" thickBot="1" x14ac:dyDescent="0.3">
      <c r="A71" s="100" t="s">
        <v>316</v>
      </c>
      <c r="B71" s="124" t="s">
        <v>331</v>
      </c>
    </row>
    <row r="72" spans="1:2" ht="29.25" thickBot="1" x14ac:dyDescent="0.3">
      <c r="A72" s="103" t="s">
        <v>317</v>
      </c>
      <c r="B72" s="124" t="s">
        <v>331</v>
      </c>
    </row>
    <row r="73" spans="1:2" ht="28.5" customHeight="1" thickBot="1" x14ac:dyDescent="0.3">
      <c r="A73" s="98" t="s">
        <v>318</v>
      </c>
      <c r="B73" s="124" t="s">
        <v>331</v>
      </c>
    </row>
    <row r="74" spans="1:2" ht="15.75" thickBot="1" x14ac:dyDescent="0.3">
      <c r="A74" s="100" t="s">
        <v>319</v>
      </c>
      <c r="B74" s="124" t="s">
        <v>331</v>
      </c>
    </row>
    <row r="75" spans="1:2" ht="15.75" thickBot="1" x14ac:dyDescent="0.3">
      <c r="A75" s="100" t="s">
        <v>320</v>
      </c>
      <c r="B75" s="124" t="s">
        <v>331</v>
      </c>
    </row>
    <row r="76" spans="1:2" ht="15.75" thickBot="1" x14ac:dyDescent="0.3">
      <c r="A76" s="100" t="s">
        <v>321</v>
      </c>
      <c r="B76" s="124" t="s">
        <v>331</v>
      </c>
    </row>
    <row r="77" spans="1:2" ht="15.75" thickBot="1" x14ac:dyDescent="0.3">
      <c r="A77" s="100" t="s">
        <v>322</v>
      </c>
      <c r="B77" s="124" t="s">
        <v>331</v>
      </c>
    </row>
    <row r="78" spans="1:2" ht="15.75" thickBot="1" x14ac:dyDescent="0.3">
      <c r="A78" s="104" t="s">
        <v>323</v>
      </c>
      <c r="B78" s="124" t="s">
        <v>331</v>
      </c>
    </row>
  </sheetData>
  <mergeCells count="9">
    <mergeCell ref="A16:B16"/>
    <mergeCell ref="A18:B18"/>
    <mergeCell ref="B56:B61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местоположение'!Print_Titles_0</vt:lpstr>
      <vt:lpstr>'3.3 паспорт описание'!Print_Titles_0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12</cp:revision>
  <cp:lastPrinted>2015-11-30T14:18:17Z</cp:lastPrinted>
  <dcterms:created xsi:type="dcterms:W3CDTF">2015-08-16T15:31:05Z</dcterms:created>
  <dcterms:modified xsi:type="dcterms:W3CDTF">2021-03-30T08:35:16Z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